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ngrid.lickova\Documents\Verejne obstaravanie\Zakazky s NH\r2022\Potraviny\"/>
    </mc:Choice>
  </mc:AlternateContent>
  <xr:revisionPtr revIDLastSave="0" documentId="13_ncr:1_{BE154332-D9C5-45E1-B940-275B618C4C2E}" xr6:coauthVersionLast="36" xr6:coauthVersionMax="36" xr10:uidLastSave="{00000000-0000-0000-0000-000000000000}"/>
  <bookViews>
    <workbookView xWindow="0" yWindow="0" windowWidth="28800" windowHeight="12228" firstSheet="2" activeTab="5" xr2:uid="{00000000-000D-0000-FFFF-FFFF00000000}"/>
  </bookViews>
  <sheets>
    <sheet name="Pekárenský tovar" sheetId="1" r:id="rId1"/>
    <sheet name="Čerstvé ovocie,zelenina,orechy" sheetId="4" r:id="rId2"/>
    <sheet name="Rôzne potravinárske výrobky" sheetId="6" r:id="rId3"/>
    <sheet name="Mäso, mäsové výroby,údeniny" sheetId="3" r:id="rId4"/>
    <sheet name="Mrazené ryby,kur.mäso,zelenina" sheetId="5" r:id="rId5"/>
    <sheet name="Rekapitulácia" sheetId="7" r:id="rId6"/>
  </sheets>
  <definedNames>
    <definedName name="_Hlk20729644" localSheetId="5">Rekapitulácia!$A$2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3" l="1"/>
  <c r="L39" i="3" l="1"/>
  <c r="K35" i="5"/>
  <c r="K34" i="5"/>
  <c r="K33" i="5"/>
  <c r="E33" i="5"/>
  <c r="E34" i="5"/>
  <c r="E35" i="5"/>
  <c r="K32" i="5"/>
  <c r="L32" i="5" s="1"/>
  <c r="E32" i="5"/>
  <c r="E39" i="3"/>
  <c r="M39" i="3" s="1"/>
  <c r="K38" i="3"/>
  <c r="L38" i="3"/>
  <c r="E38" i="3"/>
  <c r="M38" i="3" s="1"/>
  <c r="M33" i="5" l="1"/>
  <c r="M34" i="5"/>
  <c r="M35" i="5"/>
  <c r="L35" i="5"/>
  <c r="L34" i="5"/>
  <c r="L33" i="5"/>
  <c r="M32" i="5"/>
  <c r="E125" i="6" l="1"/>
  <c r="E118" i="6"/>
  <c r="E119" i="6"/>
  <c r="E120" i="6"/>
  <c r="E121" i="6"/>
  <c r="E122" i="6"/>
  <c r="M122" i="6" s="1"/>
  <c r="E123" i="6"/>
  <c r="E124" i="6"/>
  <c r="E126" i="6"/>
  <c r="M126" i="6" s="1"/>
  <c r="M124" i="6"/>
  <c r="L110" i="6"/>
  <c r="L111" i="6"/>
  <c r="L122" i="6"/>
  <c r="K110" i="6"/>
  <c r="K111" i="6"/>
  <c r="K112" i="6"/>
  <c r="L112" i="6" s="1"/>
  <c r="K113" i="6"/>
  <c r="L113" i="6" s="1"/>
  <c r="K114" i="6"/>
  <c r="K115" i="6"/>
  <c r="L115" i="6" s="1"/>
  <c r="K116" i="6"/>
  <c r="M116" i="6" s="1"/>
  <c r="K117" i="6"/>
  <c r="L117" i="6" s="1"/>
  <c r="K118" i="6"/>
  <c r="L118" i="6" s="1"/>
  <c r="K119" i="6"/>
  <c r="L119" i="6" s="1"/>
  <c r="K120" i="6"/>
  <c r="L120" i="6" s="1"/>
  <c r="K121" i="6"/>
  <c r="L121" i="6" s="1"/>
  <c r="K122" i="6"/>
  <c r="K123" i="6"/>
  <c r="L123" i="6" s="1"/>
  <c r="K124" i="6"/>
  <c r="L124" i="6" s="1"/>
  <c r="K125" i="6"/>
  <c r="L125" i="6" s="1"/>
  <c r="K126" i="6"/>
  <c r="L126" i="6" s="1"/>
  <c r="E110" i="6"/>
  <c r="E111" i="6"/>
  <c r="M111" i="6" s="1"/>
  <c r="E112" i="6"/>
  <c r="E113" i="6"/>
  <c r="E114" i="6"/>
  <c r="E115" i="6"/>
  <c r="E116" i="6"/>
  <c r="E117" i="6"/>
  <c r="M114" i="6" l="1"/>
  <c r="M110" i="6"/>
  <c r="M125" i="6"/>
  <c r="M123" i="6"/>
  <c r="M121" i="6"/>
  <c r="M120" i="6"/>
  <c r="M119" i="6"/>
  <c r="M118" i="6"/>
  <c r="M117" i="6"/>
  <c r="L116" i="6"/>
  <c r="M115" i="6"/>
  <c r="L114" i="6"/>
  <c r="M113" i="6"/>
  <c r="M112" i="6"/>
  <c r="K86" i="4"/>
  <c r="E86" i="4"/>
  <c r="K85" i="4"/>
  <c r="E85" i="4"/>
  <c r="K84" i="4"/>
  <c r="L84" i="4" s="1"/>
  <c r="E84" i="4"/>
  <c r="M85" i="4" l="1"/>
  <c r="M86" i="4"/>
  <c r="L86" i="4"/>
  <c r="L85" i="4"/>
  <c r="M84" i="4"/>
  <c r="K83" i="4" l="1"/>
  <c r="M83" i="4" s="1"/>
  <c r="L83" i="4"/>
  <c r="E83" i="4"/>
  <c r="K82" i="4"/>
  <c r="L82" i="4"/>
  <c r="E82" i="4"/>
  <c r="K81" i="4"/>
  <c r="E81" i="4"/>
  <c r="K33" i="1"/>
  <c r="K32" i="1"/>
  <c r="K31" i="1"/>
  <c r="E31" i="1"/>
  <c r="E32" i="1"/>
  <c r="E33" i="1"/>
  <c r="M81" i="4" l="1"/>
  <c r="M82" i="4"/>
  <c r="M31" i="1"/>
  <c r="M32" i="1"/>
  <c r="M33" i="1"/>
  <c r="L81" i="4"/>
  <c r="L33" i="1"/>
  <c r="L32" i="1"/>
  <c r="L31" i="1"/>
  <c r="E30" i="1"/>
  <c r="E29" i="1"/>
  <c r="E28" i="1"/>
  <c r="E27" i="1"/>
  <c r="E26" i="1"/>
  <c r="E25" i="1"/>
  <c r="E23" i="1"/>
  <c r="E12" i="1"/>
  <c r="E13" i="1"/>
  <c r="E14" i="1"/>
  <c r="E15" i="1"/>
  <c r="E16" i="1"/>
  <c r="E17" i="1"/>
  <c r="E18" i="1"/>
  <c r="E19" i="1"/>
  <c r="E20" i="1"/>
  <c r="E21" i="1"/>
  <c r="E11" i="1"/>
  <c r="E79" i="6"/>
  <c r="E91" i="6"/>
  <c r="E90" i="6"/>
  <c r="E89" i="6"/>
  <c r="E88" i="6"/>
  <c r="E87" i="6"/>
  <c r="E86" i="6"/>
  <c r="E85" i="6"/>
  <c r="E101" i="6"/>
  <c r="E8" i="1" l="1"/>
  <c r="E9" i="1"/>
  <c r="E10" i="1"/>
  <c r="E22" i="1"/>
  <c r="E24" i="1"/>
  <c r="K37" i="3" l="1"/>
  <c r="L37" i="3" s="1"/>
  <c r="E37" i="3"/>
  <c r="K36" i="3"/>
  <c r="L36" i="3" s="1"/>
  <c r="E36" i="3"/>
  <c r="K35" i="3"/>
  <c r="E35" i="3"/>
  <c r="K34" i="3"/>
  <c r="L34" i="3" s="1"/>
  <c r="E34" i="3"/>
  <c r="K33" i="3"/>
  <c r="L33" i="3" s="1"/>
  <c r="E33" i="3"/>
  <c r="K109" i="6"/>
  <c r="E109" i="6"/>
  <c r="K108" i="6"/>
  <c r="E108" i="6"/>
  <c r="K107" i="6"/>
  <c r="E107" i="6"/>
  <c r="K106" i="6"/>
  <c r="E106" i="6"/>
  <c r="K105" i="6"/>
  <c r="E105" i="6"/>
  <c r="K104" i="6"/>
  <c r="L104" i="6" s="1"/>
  <c r="E104" i="6"/>
  <c r="M104" i="6" s="1"/>
  <c r="K103" i="6"/>
  <c r="L103" i="6" s="1"/>
  <c r="E103" i="6"/>
  <c r="K102" i="6"/>
  <c r="E102" i="6"/>
  <c r="K101" i="6"/>
  <c r="K100" i="6"/>
  <c r="E100" i="6"/>
  <c r="K99" i="6"/>
  <c r="E99" i="6"/>
  <c r="K98" i="6"/>
  <c r="E98" i="6"/>
  <c r="K97" i="6"/>
  <c r="E97" i="6"/>
  <c r="K80" i="4"/>
  <c r="L80" i="4" s="1"/>
  <c r="K79" i="4"/>
  <c r="E79" i="4"/>
  <c r="E80" i="4"/>
  <c r="K78" i="4"/>
  <c r="L78" i="4" s="1"/>
  <c r="E78" i="4"/>
  <c r="E77" i="4"/>
  <c r="K77" i="4"/>
  <c r="K76" i="4"/>
  <c r="L76" i="4" s="1"/>
  <c r="E76" i="4"/>
  <c r="K75" i="4"/>
  <c r="L75" i="4" s="1"/>
  <c r="E75" i="4"/>
  <c r="K74" i="4"/>
  <c r="E74" i="4"/>
  <c r="M109" i="6" l="1"/>
  <c r="M107" i="6"/>
  <c r="M106" i="6"/>
  <c r="M105" i="6"/>
  <c r="M99" i="6"/>
  <c r="M74" i="4"/>
  <c r="M35" i="3"/>
  <c r="M108" i="6"/>
  <c r="M97" i="6"/>
  <c r="M101" i="6"/>
  <c r="M100" i="6"/>
  <c r="M98" i="6"/>
  <c r="M102" i="6"/>
  <c r="M79" i="4"/>
  <c r="M36" i="3"/>
  <c r="L35" i="3"/>
  <c r="M34" i="3"/>
  <c r="L106" i="6"/>
  <c r="M103" i="6"/>
  <c r="L99" i="6"/>
  <c r="L98" i="6"/>
  <c r="M78" i="4"/>
  <c r="M76" i="4"/>
  <c r="L74" i="4"/>
  <c r="M37" i="3"/>
  <c r="M33" i="3"/>
  <c r="L109" i="6"/>
  <c r="L108" i="6"/>
  <c r="L107" i="6"/>
  <c r="L105" i="6"/>
  <c r="L102" i="6"/>
  <c r="L101" i="6"/>
  <c r="L100" i="6"/>
  <c r="L97" i="6"/>
  <c r="M80" i="4"/>
  <c r="L79" i="4"/>
  <c r="M77" i="4"/>
  <c r="L77" i="4"/>
  <c r="M75" i="4"/>
  <c r="K30" i="1"/>
  <c r="L30" i="1" s="1"/>
  <c r="K29" i="1"/>
  <c r="K28" i="1"/>
  <c r="L28" i="1" s="1"/>
  <c r="K27" i="1"/>
  <c r="L27" i="1" s="1"/>
  <c r="K26" i="1"/>
  <c r="L26" i="1" s="1"/>
  <c r="K25" i="1"/>
  <c r="K24" i="1"/>
  <c r="M24" i="1" s="1"/>
  <c r="K23" i="1"/>
  <c r="K22" i="1"/>
  <c r="M22" i="1" s="1"/>
  <c r="M23" i="1" l="1"/>
  <c r="M29" i="1"/>
  <c r="M25" i="1"/>
  <c r="M30" i="1"/>
  <c r="L29" i="1"/>
  <c r="M28" i="1"/>
  <c r="M27" i="1"/>
  <c r="M26" i="1"/>
  <c r="L25" i="1"/>
  <c r="L24" i="1"/>
  <c r="L23" i="1"/>
  <c r="L22" i="1"/>
  <c r="K31" i="5" l="1"/>
  <c r="L31" i="5" s="1"/>
  <c r="E31" i="5"/>
  <c r="K73" i="4"/>
  <c r="E73" i="4"/>
  <c r="M73" i="4" l="1"/>
  <c r="M31" i="5"/>
  <c r="L73" i="4"/>
  <c r="K96" i="6" l="1"/>
  <c r="E96" i="6"/>
  <c r="M96" i="6" l="1"/>
  <c r="L96" i="6"/>
  <c r="K9" i="3"/>
  <c r="L9" i="3" s="1"/>
  <c r="K10" i="3"/>
  <c r="L10" i="3" s="1"/>
  <c r="K11" i="3"/>
  <c r="L11" i="3" s="1"/>
  <c r="K12" i="3"/>
  <c r="L12" i="3" s="1"/>
  <c r="K13" i="3"/>
  <c r="L13" i="3" s="1"/>
  <c r="K14" i="3"/>
  <c r="L14" i="3" s="1"/>
  <c r="K15" i="3"/>
  <c r="K16" i="3"/>
  <c r="L16" i="3" s="1"/>
  <c r="K17" i="3"/>
  <c r="L17" i="3" s="1"/>
  <c r="K18" i="3"/>
  <c r="L18" i="3" s="1"/>
  <c r="K19" i="3"/>
  <c r="L19" i="3" s="1"/>
  <c r="K20" i="3"/>
  <c r="K21" i="3"/>
  <c r="K22" i="3"/>
  <c r="L22" i="3" s="1"/>
  <c r="K23" i="3"/>
  <c r="L23" i="3" s="1"/>
  <c r="K24" i="3"/>
  <c r="L24" i="3" s="1"/>
  <c r="K25" i="3"/>
  <c r="L25" i="3" s="1"/>
  <c r="K26" i="3"/>
  <c r="L26" i="3" s="1"/>
  <c r="K27" i="3"/>
  <c r="L27" i="3" s="1"/>
  <c r="K28" i="3"/>
  <c r="K29" i="3"/>
  <c r="K30" i="3"/>
  <c r="K31" i="3"/>
  <c r="L31" i="3" s="1"/>
  <c r="K32" i="3"/>
  <c r="L32" i="3" s="1"/>
  <c r="K8" i="3"/>
  <c r="E32" i="3"/>
  <c r="E19" i="3"/>
  <c r="M19" i="3" s="1"/>
  <c r="E20" i="3"/>
  <c r="E21" i="3"/>
  <c r="E22" i="3"/>
  <c r="E23" i="3"/>
  <c r="E24" i="3"/>
  <c r="E25" i="3"/>
  <c r="E26" i="3"/>
  <c r="E27" i="3"/>
  <c r="E28" i="3"/>
  <c r="E29" i="3"/>
  <c r="E30" i="3"/>
  <c r="E31" i="3"/>
  <c r="E17" i="3"/>
  <c r="E18" i="3"/>
  <c r="E9" i="3"/>
  <c r="E10" i="3"/>
  <c r="E11" i="3"/>
  <c r="E12" i="3"/>
  <c r="E13" i="3"/>
  <c r="E14" i="3"/>
  <c r="E15" i="3"/>
  <c r="E16" i="3"/>
  <c r="E8" i="3"/>
  <c r="K95" i="6"/>
  <c r="E95" i="6"/>
  <c r="K94" i="6"/>
  <c r="E94" i="6"/>
  <c r="K93" i="6"/>
  <c r="E93" i="6"/>
  <c r="K92" i="6"/>
  <c r="L92" i="6" s="1"/>
  <c r="E92" i="6"/>
  <c r="K91" i="6"/>
  <c r="K90" i="6"/>
  <c r="M90" i="6" s="1"/>
  <c r="K89" i="6"/>
  <c r="K88" i="6"/>
  <c r="K87" i="6"/>
  <c r="K86" i="6"/>
  <c r="K85" i="6"/>
  <c r="K84" i="6"/>
  <c r="E84" i="6"/>
  <c r="K83" i="6"/>
  <c r="E83" i="6"/>
  <c r="K82" i="6"/>
  <c r="E82" i="6"/>
  <c r="K81" i="6"/>
  <c r="E81" i="6"/>
  <c r="K80" i="6"/>
  <c r="L80" i="6" s="1"/>
  <c r="E80" i="6"/>
  <c r="K79" i="6"/>
  <c r="K78" i="6"/>
  <c r="E78" i="6"/>
  <c r="K77" i="6"/>
  <c r="E77" i="6"/>
  <c r="K76" i="6"/>
  <c r="E76" i="6"/>
  <c r="K75" i="6"/>
  <c r="E75" i="6"/>
  <c r="K74" i="6"/>
  <c r="E74" i="6"/>
  <c r="K73" i="6"/>
  <c r="E73" i="6"/>
  <c r="K72" i="6"/>
  <c r="L72" i="6" s="1"/>
  <c r="E72" i="6"/>
  <c r="K71" i="6"/>
  <c r="E71" i="6"/>
  <c r="K70" i="6"/>
  <c r="E70" i="6"/>
  <c r="K69" i="6"/>
  <c r="E69" i="6"/>
  <c r="K68" i="6"/>
  <c r="L68" i="6" s="1"/>
  <c r="E68" i="6"/>
  <c r="K67" i="6"/>
  <c r="E67" i="6"/>
  <c r="K66" i="6"/>
  <c r="E66" i="6"/>
  <c r="K65" i="6"/>
  <c r="E65" i="6"/>
  <c r="K64" i="6"/>
  <c r="E64" i="6"/>
  <c r="K63" i="6"/>
  <c r="E63" i="6"/>
  <c r="K62" i="6"/>
  <c r="E62" i="6"/>
  <c r="K61" i="6"/>
  <c r="E61" i="6"/>
  <c r="K60" i="6"/>
  <c r="E60" i="6"/>
  <c r="K59" i="6"/>
  <c r="E59" i="6"/>
  <c r="K58" i="6"/>
  <c r="E58" i="6"/>
  <c r="K57" i="6"/>
  <c r="E57" i="6"/>
  <c r="K56" i="6"/>
  <c r="L56" i="6" s="1"/>
  <c r="E56" i="6"/>
  <c r="K55" i="6"/>
  <c r="E55" i="6"/>
  <c r="K54" i="6"/>
  <c r="E54" i="6"/>
  <c r="K53" i="6"/>
  <c r="M53" i="6" s="1"/>
  <c r="E53" i="6"/>
  <c r="K52" i="6"/>
  <c r="E52" i="6"/>
  <c r="K51" i="6"/>
  <c r="E51" i="6"/>
  <c r="K50" i="6"/>
  <c r="E50" i="6"/>
  <c r="K49" i="6"/>
  <c r="E49" i="6"/>
  <c r="K48" i="6"/>
  <c r="E48" i="6"/>
  <c r="K47" i="6"/>
  <c r="E47" i="6"/>
  <c r="K46" i="6"/>
  <c r="E46" i="6"/>
  <c r="K45" i="6"/>
  <c r="E45" i="6"/>
  <c r="K44" i="6"/>
  <c r="L44" i="6" s="1"/>
  <c r="E44" i="6"/>
  <c r="K43" i="6"/>
  <c r="E43" i="6"/>
  <c r="K42" i="6"/>
  <c r="E42" i="6"/>
  <c r="K41" i="6"/>
  <c r="E41" i="6"/>
  <c r="K40" i="6"/>
  <c r="E40" i="6"/>
  <c r="K39" i="6"/>
  <c r="E39" i="6"/>
  <c r="K38" i="6"/>
  <c r="E38" i="6"/>
  <c r="K37" i="6"/>
  <c r="E37" i="6"/>
  <c r="K36" i="6"/>
  <c r="E36" i="6"/>
  <c r="K35" i="6"/>
  <c r="E35" i="6"/>
  <c r="K34" i="6"/>
  <c r="E34" i="6"/>
  <c r="K33" i="6"/>
  <c r="E33" i="6"/>
  <c r="K32" i="6"/>
  <c r="L32" i="6" s="1"/>
  <c r="E32" i="6"/>
  <c r="K31" i="6"/>
  <c r="E31" i="6"/>
  <c r="K30" i="6"/>
  <c r="E30" i="6"/>
  <c r="K29" i="6"/>
  <c r="E29" i="6"/>
  <c r="K28" i="6"/>
  <c r="L28" i="6" s="1"/>
  <c r="E28" i="6"/>
  <c r="K27" i="6"/>
  <c r="E27" i="6"/>
  <c r="K26" i="6"/>
  <c r="E26" i="6"/>
  <c r="K25" i="6"/>
  <c r="E25" i="6"/>
  <c r="K24" i="6"/>
  <c r="L24" i="6" s="1"/>
  <c r="E24" i="6"/>
  <c r="K23" i="6"/>
  <c r="E23" i="6"/>
  <c r="K22" i="6"/>
  <c r="E22" i="6"/>
  <c r="K21" i="6"/>
  <c r="E21" i="6"/>
  <c r="K20" i="6"/>
  <c r="E20" i="6"/>
  <c r="K19" i="6"/>
  <c r="E19" i="6"/>
  <c r="K18" i="6"/>
  <c r="E18" i="6"/>
  <c r="K17" i="6"/>
  <c r="E17" i="6"/>
  <c r="K16" i="6"/>
  <c r="L16" i="6" s="1"/>
  <c r="E16" i="6"/>
  <c r="K15" i="6"/>
  <c r="E15" i="6"/>
  <c r="K14" i="6"/>
  <c r="E14" i="6"/>
  <c r="K13" i="6"/>
  <c r="E13" i="6"/>
  <c r="K12" i="6"/>
  <c r="L12" i="6" s="1"/>
  <c r="E12" i="6"/>
  <c r="K11" i="6"/>
  <c r="E11" i="6"/>
  <c r="K10" i="6"/>
  <c r="L10" i="6" s="1"/>
  <c r="E10" i="6"/>
  <c r="K9" i="6"/>
  <c r="E9" i="6"/>
  <c r="K8" i="6"/>
  <c r="L8" i="6" s="1"/>
  <c r="E8" i="6"/>
  <c r="K9" i="5"/>
  <c r="L9" i="5" s="1"/>
  <c r="K10" i="5"/>
  <c r="L10" i="5" s="1"/>
  <c r="K11" i="5"/>
  <c r="K12" i="5"/>
  <c r="L12" i="5" s="1"/>
  <c r="K13" i="5"/>
  <c r="L13" i="5" s="1"/>
  <c r="K14" i="5"/>
  <c r="L14" i="5" s="1"/>
  <c r="K15" i="5"/>
  <c r="K16" i="5"/>
  <c r="L16" i="5" s="1"/>
  <c r="K17" i="5"/>
  <c r="L17" i="5" s="1"/>
  <c r="K18" i="5"/>
  <c r="L18" i="5" s="1"/>
  <c r="K19" i="5"/>
  <c r="L19" i="5" s="1"/>
  <c r="K20" i="5"/>
  <c r="L20" i="5" s="1"/>
  <c r="K21" i="5"/>
  <c r="L21" i="5" s="1"/>
  <c r="K22" i="5"/>
  <c r="L22" i="5" s="1"/>
  <c r="K23" i="5"/>
  <c r="K24" i="5"/>
  <c r="L24" i="5" s="1"/>
  <c r="K25" i="5"/>
  <c r="L25" i="5" s="1"/>
  <c r="K26" i="5"/>
  <c r="L26" i="5" s="1"/>
  <c r="K27" i="5"/>
  <c r="L27" i="5" s="1"/>
  <c r="K28" i="5"/>
  <c r="L28" i="5" s="1"/>
  <c r="K29" i="5"/>
  <c r="L29" i="5" s="1"/>
  <c r="K30" i="5"/>
  <c r="L30" i="5" s="1"/>
  <c r="K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8" i="5"/>
  <c r="K9" i="4"/>
  <c r="L9" i="4" s="1"/>
  <c r="K10" i="4"/>
  <c r="L10" i="4" s="1"/>
  <c r="K11" i="4"/>
  <c r="K12" i="4"/>
  <c r="L12" i="4" s="1"/>
  <c r="K13" i="4"/>
  <c r="L13" i="4" s="1"/>
  <c r="K14" i="4"/>
  <c r="K15" i="4"/>
  <c r="L15" i="4" s="1"/>
  <c r="K16" i="4"/>
  <c r="L16" i="4" s="1"/>
  <c r="K17" i="4"/>
  <c r="L17" i="4" s="1"/>
  <c r="K18" i="4"/>
  <c r="L18" i="4" s="1"/>
  <c r="K19" i="4"/>
  <c r="L19" i="4" s="1"/>
  <c r="K20" i="4"/>
  <c r="L20" i="4" s="1"/>
  <c r="K21" i="4"/>
  <c r="L21" i="4" s="1"/>
  <c r="K22" i="4"/>
  <c r="K23" i="4"/>
  <c r="L23" i="4" s="1"/>
  <c r="K24" i="4"/>
  <c r="L24" i="4" s="1"/>
  <c r="K25" i="4"/>
  <c r="L25" i="4" s="1"/>
  <c r="K26" i="4"/>
  <c r="L26" i="4" s="1"/>
  <c r="K27" i="4"/>
  <c r="L27" i="4" s="1"/>
  <c r="K28" i="4"/>
  <c r="L28" i="4" s="1"/>
  <c r="K29" i="4"/>
  <c r="L29" i="4" s="1"/>
  <c r="K30" i="4"/>
  <c r="K31" i="4"/>
  <c r="L31" i="4" s="1"/>
  <c r="K32" i="4"/>
  <c r="L32" i="4" s="1"/>
  <c r="K33" i="4"/>
  <c r="L33" i="4" s="1"/>
  <c r="K34" i="4"/>
  <c r="L34" i="4" s="1"/>
  <c r="K35" i="4"/>
  <c r="K36" i="4"/>
  <c r="L36" i="4" s="1"/>
  <c r="K37" i="4"/>
  <c r="L37" i="4" s="1"/>
  <c r="K38" i="4"/>
  <c r="K39" i="4"/>
  <c r="L39" i="4" s="1"/>
  <c r="K40" i="4"/>
  <c r="L40" i="4" s="1"/>
  <c r="K41" i="4"/>
  <c r="L41" i="4" s="1"/>
  <c r="K42" i="4"/>
  <c r="L42" i="4" s="1"/>
  <c r="K43" i="4"/>
  <c r="K44" i="4"/>
  <c r="L44" i="4" s="1"/>
  <c r="K45" i="4"/>
  <c r="L45" i="4" s="1"/>
  <c r="K46" i="4"/>
  <c r="K47" i="4"/>
  <c r="L47" i="4" s="1"/>
  <c r="K48" i="4"/>
  <c r="L48" i="4" s="1"/>
  <c r="K49" i="4"/>
  <c r="L49" i="4" s="1"/>
  <c r="K50" i="4"/>
  <c r="L50" i="4" s="1"/>
  <c r="K51" i="4"/>
  <c r="L51" i="4" s="1"/>
  <c r="K52" i="4"/>
  <c r="L52" i="4" s="1"/>
  <c r="K53" i="4"/>
  <c r="L53" i="4" s="1"/>
  <c r="K54" i="4"/>
  <c r="K55" i="4"/>
  <c r="L55" i="4" s="1"/>
  <c r="K56" i="4"/>
  <c r="L56" i="4" s="1"/>
  <c r="K57" i="4"/>
  <c r="L57" i="4" s="1"/>
  <c r="K58" i="4"/>
  <c r="L58" i="4" s="1"/>
  <c r="K59" i="4"/>
  <c r="L59" i="4" s="1"/>
  <c r="K60" i="4"/>
  <c r="L60" i="4" s="1"/>
  <c r="K61" i="4"/>
  <c r="L61" i="4" s="1"/>
  <c r="K62" i="4"/>
  <c r="K63" i="4"/>
  <c r="L63" i="4" s="1"/>
  <c r="K64" i="4"/>
  <c r="L64" i="4" s="1"/>
  <c r="K65" i="4"/>
  <c r="L65" i="4" s="1"/>
  <c r="K66" i="4"/>
  <c r="L66" i="4" s="1"/>
  <c r="K67" i="4"/>
  <c r="K68" i="4"/>
  <c r="L68" i="4" s="1"/>
  <c r="K69" i="4"/>
  <c r="L69" i="4" s="1"/>
  <c r="K70" i="4"/>
  <c r="K71" i="4"/>
  <c r="L71" i="4" s="1"/>
  <c r="K72" i="4"/>
  <c r="L72" i="4" s="1"/>
  <c r="K8" i="4"/>
  <c r="L8" i="4" s="1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39" i="4"/>
  <c r="E37" i="4"/>
  <c r="E38" i="4"/>
  <c r="E36" i="4"/>
  <c r="E35" i="4"/>
  <c r="E34" i="4"/>
  <c r="E33" i="4"/>
  <c r="E32" i="4"/>
  <c r="E28" i="4"/>
  <c r="E29" i="4"/>
  <c r="E30" i="4"/>
  <c r="E31" i="4"/>
  <c r="E27" i="4"/>
  <c r="E25" i="4"/>
  <c r="E26" i="4"/>
  <c r="E24" i="4"/>
  <c r="E20" i="4"/>
  <c r="E21" i="4"/>
  <c r="E22" i="4"/>
  <c r="E23" i="4"/>
  <c r="E19" i="4"/>
  <c r="E11" i="4"/>
  <c r="E12" i="4"/>
  <c r="E13" i="4"/>
  <c r="E14" i="4"/>
  <c r="E15" i="4"/>
  <c r="E16" i="4"/>
  <c r="E17" i="4"/>
  <c r="E18" i="4"/>
  <c r="E10" i="4"/>
  <c r="E9" i="4"/>
  <c r="E8" i="4"/>
  <c r="K9" i="1"/>
  <c r="L9" i="1" s="1"/>
  <c r="K10" i="1"/>
  <c r="L10" i="1" s="1"/>
  <c r="K11" i="1"/>
  <c r="L11" i="1" s="1"/>
  <c r="K12" i="1"/>
  <c r="K13" i="1"/>
  <c r="K14" i="1"/>
  <c r="L14" i="1" s="1"/>
  <c r="K15" i="1"/>
  <c r="L15" i="1" s="1"/>
  <c r="K16" i="1"/>
  <c r="M16" i="1" s="1"/>
  <c r="K17" i="1"/>
  <c r="L17" i="1" s="1"/>
  <c r="K18" i="1"/>
  <c r="L18" i="1" s="1"/>
  <c r="K19" i="1"/>
  <c r="L19" i="1" s="1"/>
  <c r="K20" i="1"/>
  <c r="K21" i="1"/>
  <c r="K8" i="1"/>
  <c r="L8" i="1" s="1"/>
  <c r="M10" i="3" l="1"/>
  <c r="M9" i="3"/>
  <c r="M74" i="6"/>
  <c r="M47" i="6"/>
  <c r="M51" i="6"/>
  <c r="M49" i="6"/>
  <c r="M12" i="3"/>
  <c r="M11" i="3"/>
  <c r="M56" i="6"/>
  <c r="M20" i="6"/>
  <c r="M26" i="6"/>
  <c r="M30" i="6"/>
  <c r="M8" i="5"/>
  <c r="M15" i="5"/>
  <c r="M23" i="5"/>
  <c r="M94" i="6"/>
  <c r="M86" i="6"/>
  <c r="M84" i="6"/>
  <c r="M82" i="6"/>
  <c r="M81" i="6"/>
  <c r="M78" i="6"/>
  <c r="M77" i="6"/>
  <c r="M76" i="6"/>
  <c r="M73" i="6"/>
  <c r="M72" i="6"/>
  <c r="M70" i="6"/>
  <c r="M67" i="6"/>
  <c r="M66" i="6"/>
  <c r="M65" i="6"/>
  <c r="M64" i="6"/>
  <c r="M63" i="6"/>
  <c r="M62" i="6"/>
  <c r="M61" i="6"/>
  <c r="M60" i="6"/>
  <c r="M59" i="6"/>
  <c r="M58" i="6"/>
  <c r="M57" i="6"/>
  <c r="M55" i="6"/>
  <c r="M54" i="6"/>
  <c r="M52" i="6"/>
  <c r="M50" i="6"/>
  <c r="M48" i="6"/>
  <c r="M46" i="6"/>
  <c r="M45" i="6"/>
  <c r="M36" i="6"/>
  <c r="M34" i="6"/>
  <c r="M22" i="6"/>
  <c r="M18" i="6"/>
  <c r="M14" i="6"/>
  <c r="M67" i="4"/>
  <c r="M43" i="4"/>
  <c r="M35" i="4"/>
  <c r="M8" i="3"/>
  <c r="M30" i="3"/>
  <c r="M28" i="3"/>
  <c r="M20" i="3"/>
  <c r="M27" i="3"/>
  <c r="M29" i="3"/>
  <c r="L28" i="3"/>
  <c r="M21" i="3"/>
  <c r="M15" i="3"/>
  <c r="M40" i="6"/>
  <c r="M44" i="6"/>
  <c r="M9" i="6"/>
  <c r="M13" i="6"/>
  <c r="M17" i="6"/>
  <c r="M21" i="6"/>
  <c r="M25" i="6"/>
  <c r="M29" i="6"/>
  <c r="M33" i="6"/>
  <c r="M37" i="6"/>
  <c r="M41" i="6"/>
  <c r="M71" i="6"/>
  <c r="M68" i="6"/>
  <c r="M75" i="6"/>
  <c r="M79" i="6"/>
  <c r="M83" i="6"/>
  <c r="M87" i="6"/>
  <c r="M91" i="6"/>
  <c r="M95" i="6"/>
  <c r="M38" i="6"/>
  <c r="M42" i="6"/>
  <c r="M88" i="6"/>
  <c r="M11" i="6"/>
  <c r="M15" i="6"/>
  <c r="M19" i="6"/>
  <c r="M23" i="6"/>
  <c r="M27" i="6"/>
  <c r="M31" i="6"/>
  <c r="M35" i="6"/>
  <c r="M39" i="6"/>
  <c r="M43" i="6"/>
  <c r="M69" i="6"/>
  <c r="M85" i="6"/>
  <c r="M89" i="6"/>
  <c r="M93" i="6"/>
  <c r="M70" i="4"/>
  <c r="M62" i="4"/>
  <c r="M54" i="4"/>
  <c r="M46" i="4"/>
  <c r="M38" i="4"/>
  <c r="M30" i="4"/>
  <c r="M22" i="4"/>
  <c r="M14" i="4"/>
  <c r="M11" i="4"/>
  <c r="M21" i="1"/>
  <c r="M13" i="1"/>
  <c r="M20" i="1"/>
  <c r="M12" i="1"/>
  <c r="M14" i="3"/>
  <c r="L64" i="6"/>
  <c r="M28" i="6"/>
  <c r="L36" i="6"/>
  <c r="M92" i="6"/>
  <c r="M13" i="3"/>
  <c r="M24" i="5"/>
  <c r="M16" i="5"/>
  <c r="L20" i="3"/>
  <c r="L40" i="6"/>
  <c r="L60" i="6"/>
  <c r="M80" i="6"/>
  <c r="M12" i="6"/>
  <c r="L52" i="6"/>
  <c r="L54" i="4"/>
  <c r="L22" i="4"/>
  <c r="M69" i="4"/>
  <c r="M45" i="4"/>
  <c r="M13" i="4"/>
  <c r="M21" i="4"/>
  <c r="M26" i="5"/>
  <c r="M18" i="5"/>
  <c r="M10" i="5"/>
  <c r="L15" i="5"/>
  <c r="M30" i="5"/>
  <c r="M22" i="5"/>
  <c r="M14" i="5"/>
  <c r="L30" i="3"/>
  <c r="L15" i="3"/>
  <c r="M23" i="3"/>
  <c r="L21" i="3"/>
  <c r="L29" i="3"/>
  <c r="M24" i="6"/>
  <c r="M32" i="6"/>
  <c r="L20" i="6"/>
  <c r="L88" i="6"/>
  <c r="L84" i="6"/>
  <c r="L76" i="6"/>
  <c r="L48" i="6"/>
  <c r="M16" i="6"/>
  <c r="L14" i="6"/>
  <c r="L22" i="6"/>
  <c r="L30" i="6"/>
  <c r="L38" i="6"/>
  <c r="L46" i="6"/>
  <c r="L54" i="6"/>
  <c r="L62" i="6"/>
  <c r="L70" i="6"/>
  <c r="L78" i="6"/>
  <c r="L86" i="6"/>
  <c r="L94" i="6"/>
  <c r="L18" i="6"/>
  <c r="L26" i="6"/>
  <c r="L34" i="6"/>
  <c r="L42" i="6"/>
  <c r="L50" i="6"/>
  <c r="L58" i="6"/>
  <c r="L66" i="6"/>
  <c r="L74" i="6"/>
  <c r="L82" i="6"/>
  <c r="L90" i="6"/>
  <c r="L9" i="6"/>
  <c r="L11" i="4"/>
  <c r="M61" i="4"/>
  <c r="L70" i="4"/>
  <c r="M53" i="4"/>
  <c r="L43" i="4"/>
  <c r="L87" i="4" s="1"/>
  <c r="M37" i="4"/>
  <c r="L38" i="4"/>
  <c r="M29" i="4"/>
  <c r="M10" i="1"/>
  <c r="L16" i="1"/>
  <c r="M19" i="1"/>
  <c r="M18" i="1"/>
  <c r="M11" i="1"/>
  <c r="M21" i="5"/>
  <c r="M28" i="5"/>
  <c r="M20" i="5"/>
  <c r="M12" i="5"/>
  <c r="M25" i="5"/>
  <c r="M17" i="5"/>
  <c r="M9" i="5"/>
  <c r="M29" i="5"/>
  <c r="M13" i="5"/>
  <c r="L23" i="5"/>
  <c r="M18" i="3"/>
  <c r="M25" i="3"/>
  <c r="M17" i="3"/>
  <c r="M24" i="3"/>
  <c r="M16" i="3"/>
  <c r="M26" i="3"/>
  <c r="M22" i="3"/>
  <c r="L8" i="3"/>
  <c r="L11" i="6"/>
  <c r="L13" i="6"/>
  <c r="L15" i="6"/>
  <c r="L17" i="6"/>
  <c r="L19" i="6"/>
  <c r="L21" i="6"/>
  <c r="L23" i="6"/>
  <c r="L25" i="6"/>
  <c r="L27" i="6"/>
  <c r="L29" i="6"/>
  <c r="L31" i="6"/>
  <c r="L33" i="6"/>
  <c r="L35" i="6"/>
  <c r="L37" i="6"/>
  <c r="L39" i="6"/>
  <c r="L41" i="6"/>
  <c r="L43" i="6"/>
  <c r="L45" i="6"/>
  <c r="L47" i="6"/>
  <c r="L49" i="6"/>
  <c r="L51" i="6"/>
  <c r="L53" i="6"/>
  <c r="L55" i="6"/>
  <c r="L57" i="6"/>
  <c r="L59" i="6"/>
  <c r="L61" i="6"/>
  <c r="L63" i="6"/>
  <c r="L65" i="6"/>
  <c r="L67" i="6"/>
  <c r="L69" i="6"/>
  <c r="L71" i="6"/>
  <c r="L73" i="6"/>
  <c r="L75" i="6"/>
  <c r="L77" i="6"/>
  <c r="L79" i="6"/>
  <c r="L81" i="6"/>
  <c r="L83" i="6"/>
  <c r="L85" i="6"/>
  <c r="L87" i="6"/>
  <c r="L89" i="6"/>
  <c r="L91" i="6"/>
  <c r="L93" i="6"/>
  <c r="L95" i="6"/>
  <c r="M10" i="6"/>
  <c r="M8" i="6"/>
  <c r="L67" i="4"/>
  <c r="L35" i="4"/>
  <c r="M59" i="4"/>
  <c r="M51" i="4"/>
  <c r="M27" i="4"/>
  <c r="M19" i="4"/>
  <c r="L62" i="4"/>
  <c r="L30" i="4"/>
  <c r="M66" i="4"/>
  <c r="M58" i="4"/>
  <c r="M50" i="4"/>
  <c r="M42" i="4"/>
  <c r="M34" i="4"/>
  <c r="M26" i="4"/>
  <c r="M18" i="4"/>
  <c r="M10" i="4"/>
  <c r="M65" i="4"/>
  <c r="M57" i="4"/>
  <c r="M49" i="4"/>
  <c r="M41" i="4"/>
  <c r="M33" i="4"/>
  <c r="M25" i="4"/>
  <c r="M17" i="4"/>
  <c r="M9" i="4"/>
  <c r="M72" i="4"/>
  <c r="M64" i="4"/>
  <c r="M56" i="4"/>
  <c r="M48" i="4"/>
  <c r="M40" i="4"/>
  <c r="M32" i="4"/>
  <c r="M24" i="4"/>
  <c r="M16" i="4"/>
  <c r="M63" i="4"/>
  <c r="M71" i="4"/>
  <c r="M55" i="4"/>
  <c r="M47" i="4"/>
  <c r="M39" i="4"/>
  <c r="M31" i="4"/>
  <c r="M23" i="4"/>
  <c r="M15" i="4"/>
  <c r="L46" i="4"/>
  <c r="L14" i="4"/>
  <c r="M68" i="4"/>
  <c r="M60" i="4"/>
  <c r="M52" i="4"/>
  <c r="M44" i="4"/>
  <c r="M36" i="4"/>
  <c r="M28" i="4"/>
  <c r="M20" i="4"/>
  <c r="M12" i="4"/>
  <c r="L12" i="1"/>
  <c r="L34" i="1" s="1"/>
  <c r="M17" i="1"/>
  <c r="M9" i="1"/>
  <c r="M15" i="1"/>
  <c r="L13" i="1"/>
  <c r="L21" i="1"/>
  <c r="M14" i="1"/>
  <c r="L20" i="1"/>
  <c r="M8" i="4"/>
  <c r="M11" i="5"/>
  <c r="M19" i="5"/>
  <c r="M27" i="5"/>
  <c r="L11" i="5"/>
  <c r="M32" i="3"/>
  <c r="M31" i="3"/>
  <c r="L8" i="5"/>
  <c r="M8" i="1"/>
  <c r="M36" i="5" l="1"/>
  <c r="C11" i="7" s="1"/>
  <c r="L36" i="5"/>
  <c r="M40" i="3"/>
  <c r="L40" i="3"/>
  <c r="M87" i="4"/>
  <c r="M34" i="1"/>
  <c r="C10" i="7"/>
  <c r="L127" i="6"/>
  <c r="B9" i="7" s="1"/>
  <c r="M127" i="6"/>
  <c r="C9" i="7" s="1"/>
  <c r="B8" i="7"/>
  <c r="B7" i="7"/>
  <c r="B11" i="7"/>
  <c r="B10" i="7" l="1"/>
  <c r="C8" i="7"/>
  <c r="C7" i="7"/>
  <c r="B12" i="7" l="1"/>
  <c r="C12" i="7"/>
</calcChain>
</file>

<file path=xl/sharedStrings.xml><?xml version="1.0" encoding="utf-8"?>
<sst xmlns="http://schemas.openxmlformats.org/spreadsheetml/2006/main" count="706" uniqueCount="327">
  <si>
    <t>P.č.</t>
  </si>
  <si>
    <t>Názov tovaru</t>
  </si>
  <si>
    <t>ks</t>
  </si>
  <si>
    <t>Pečivo tukové 50 g.</t>
  </si>
  <si>
    <t>Pečivo grahamové 60g</t>
  </si>
  <si>
    <t>Sladké pečivo 60 g</t>
  </si>
  <si>
    <t>Sladké pečivo 70 g</t>
  </si>
  <si>
    <t>Sladké pečivo 90 g</t>
  </si>
  <si>
    <t>Jablko červené 70 - 75 kal.</t>
  </si>
  <si>
    <t>kg</t>
  </si>
  <si>
    <t>Jablko golden 70 - 75 kal.</t>
  </si>
  <si>
    <t>Pomaranč 1. trieda</t>
  </si>
  <si>
    <t>Mandarínka 1. trieda</t>
  </si>
  <si>
    <t>Banán 1. trieda</t>
  </si>
  <si>
    <t>Melón červený 1. trieda</t>
  </si>
  <si>
    <t>Kiwi sypané 1. tr.</t>
  </si>
  <si>
    <t>Citróny 1. tr.</t>
  </si>
  <si>
    <t>Hrozno biele XL</t>
  </si>
  <si>
    <t>Broskyne 1. trieda</t>
  </si>
  <si>
    <t>Orechy lúpané, čistené 1.trieda</t>
  </si>
  <si>
    <t>Cesnak 60 +</t>
  </si>
  <si>
    <t>Cibuľa žltá 1. trieda 65+ kal.</t>
  </si>
  <si>
    <t>Zemiaky žlté 1.trieda</t>
  </si>
  <si>
    <t>Brokolica</t>
  </si>
  <si>
    <t>Kapusta biela 1.trieda</t>
  </si>
  <si>
    <t>Mrkva 1.trieda - praná</t>
  </si>
  <si>
    <t>Petržlen 1.trieda</t>
  </si>
  <si>
    <t>Zeler 1.trieda</t>
  </si>
  <si>
    <t>Kel 1. trieda</t>
  </si>
  <si>
    <t>Pór 1. trieda</t>
  </si>
  <si>
    <t>Karfiol 1. trieda</t>
  </si>
  <si>
    <t>Kaleráb 1.trieda</t>
  </si>
  <si>
    <t>Rajčiny voľné 1. trieda</t>
  </si>
  <si>
    <t>Paprika PCR</t>
  </si>
  <si>
    <t>Šalát hlávkový 1.tr.</t>
  </si>
  <si>
    <t>Uhorky šalátové 1.trieda</t>
  </si>
  <si>
    <t>Cvikla</t>
  </si>
  <si>
    <t>Hrach suchý 500 g</t>
  </si>
  <si>
    <t>Fazuľa biela 500 g</t>
  </si>
  <si>
    <t>Šošovica 500 g</t>
  </si>
  <si>
    <t>Džem ovocný 260 g</t>
  </si>
  <si>
    <t>Džem porciovaný 20 g</t>
  </si>
  <si>
    <t>Džem lesná zmes1 kg</t>
  </si>
  <si>
    <t>Marmeláda ovocná 350 g</t>
  </si>
  <si>
    <t>Lekvár slivkový 440 g</t>
  </si>
  <si>
    <t>Steril. uhorky  4 l</t>
  </si>
  <si>
    <t>Steril. uhorky 0,7 l</t>
  </si>
  <si>
    <t>Čalamáda  0,7 l</t>
  </si>
  <si>
    <t>Steril. šampiňóny 425 g</t>
  </si>
  <si>
    <t>Kapusta kvasená  07 l</t>
  </si>
  <si>
    <t>Kapusta kvasená 4 l</t>
  </si>
  <si>
    <t>Hrášok sterilizovaný 550 g</t>
  </si>
  <si>
    <t>Detská výživa 190 g</t>
  </si>
  <si>
    <t>Kompót čerešňa 0,7 l</t>
  </si>
  <si>
    <t>Kompót čerešňa 4 l</t>
  </si>
  <si>
    <t>Kompót višňa 0,7 l</t>
  </si>
  <si>
    <t>Kompót broskyňa 0,7 l</t>
  </si>
  <si>
    <t>Kompót jablko 0,7 l</t>
  </si>
  <si>
    <t>Kompót jablko 4 l</t>
  </si>
  <si>
    <t>Kompót hruška 4 l</t>
  </si>
  <si>
    <t>Kompót jahoda 400 g</t>
  </si>
  <si>
    <t>Kompót marhuľa 2650g</t>
  </si>
  <si>
    <t>Kompót mandarínka 312 g</t>
  </si>
  <si>
    <t>Kompót ananás 560 g</t>
  </si>
  <si>
    <t>Kompót slivka 4l</t>
  </si>
  <si>
    <t>Rajčinový pretlak 400g</t>
  </si>
  <si>
    <t>Rajčinový pretlak 140g</t>
  </si>
  <si>
    <t>Lečo steril.  4 l</t>
  </si>
  <si>
    <t>Lečo steril. 0,7 l</t>
  </si>
  <si>
    <t>Cvikla strúhaná  steril. 0,7 l</t>
  </si>
  <si>
    <t>Kôpor steril.  240 g</t>
  </si>
  <si>
    <t>Fazuľka steril. 0,7 l</t>
  </si>
  <si>
    <t>Kukurica steril.  420 g</t>
  </si>
  <si>
    <t>Hrášok steril. 840 g</t>
  </si>
  <si>
    <t>Paštéta 48g</t>
  </si>
  <si>
    <t>Tuniak v rastl. oleji 185g</t>
  </si>
  <si>
    <t>Sardinky v oleji 160g</t>
  </si>
  <si>
    <t>Malinovka 0,5 l perlivá bez.um.sl</t>
  </si>
  <si>
    <t>Minerálka 0,5  l perlivá</t>
  </si>
  <si>
    <t>Minerálka 0,5 l jemne perlivá</t>
  </si>
  <si>
    <t>Džús 0,25 l ovocný</t>
  </si>
  <si>
    <t>Dojčenská voda Lucka 1,5 l</t>
  </si>
  <si>
    <t>Sirup 0,7 l lesná zmes bez um.sl.</t>
  </si>
  <si>
    <t>Múka hladká špeciál 00 extra</t>
  </si>
  <si>
    <t>Múka hrubá</t>
  </si>
  <si>
    <t>Múka polohrubá</t>
  </si>
  <si>
    <t>Krupica hrubá</t>
  </si>
  <si>
    <t>Detská krupica pšeničná 500 g</t>
  </si>
  <si>
    <t>Ryža guľatozrnná 1 kg 1. trieda</t>
  </si>
  <si>
    <t>Ryža guľatozrnná 500 g l. trieda</t>
  </si>
  <si>
    <t>Jačmenné krúpy malé č.3 500 g</t>
  </si>
  <si>
    <t>Ovsené vločky výberové 400 g</t>
  </si>
  <si>
    <t>Pudingový  prášok 40 g</t>
  </si>
  <si>
    <t>Cukor kryštál 1 kg</t>
  </si>
  <si>
    <t>Cukor práškový 1 kg</t>
  </si>
  <si>
    <t>Cukor vanilkový 20 g</t>
  </si>
  <si>
    <t>Soľ 1 kg</t>
  </si>
  <si>
    <t>Med kvetový 250 g</t>
  </si>
  <si>
    <t>Med porciovaný 20 g</t>
  </si>
  <si>
    <t>Vegeta 1 kg</t>
  </si>
  <si>
    <t>Polievkové korenie 1 l</t>
  </si>
  <si>
    <t>Paprika mletá 100 g</t>
  </si>
  <si>
    <t>Paprika mletá 25 g</t>
  </si>
  <si>
    <t>Korenie mleté 20 g</t>
  </si>
  <si>
    <t>Korenie celé 20 g</t>
  </si>
  <si>
    <t>Rasca drvená 20 g</t>
  </si>
  <si>
    <t>Majoránka 10 g</t>
  </si>
  <si>
    <t>Kečup jemný 310 g</t>
  </si>
  <si>
    <t>Čaj 1 balenie / 20 ks ovocný</t>
  </si>
  <si>
    <t>Čaj prieduškový 40 g</t>
  </si>
  <si>
    <t>Čaj šípkový 40 g</t>
  </si>
  <si>
    <t>Čaj detský 40 g</t>
  </si>
  <si>
    <t>Čaj 1 balenie / 20 ks čierny</t>
  </si>
  <si>
    <t>Horčica 340 g plnotučná</t>
  </si>
  <si>
    <t>Kakao 100 g tuk 11,21 g</t>
  </si>
  <si>
    <t>Sušené huby 2 g dubáky</t>
  </si>
  <si>
    <t>Ocot  8% 1 l</t>
  </si>
  <si>
    <t>Čokoláda várová 100 g</t>
  </si>
  <si>
    <t>Hrozienka 100 g</t>
  </si>
  <si>
    <t>Fliačky 500 g vaječné</t>
  </si>
  <si>
    <t>Kolienka 500 g vaječné</t>
  </si>
  <si>
    <t>Niťovky 400 g vaječné</t>
  </si>
  <si>
    <t>Rezance 500 g vaječné</t>
  </si>
  <si>
    <t>Špagety 500 g bezvaječné</t>
  </si>
  <si>
    <t>Špagety 500 g vaječné</t>
  </si>
  <si>
    <t>Napolitánka 50 g</t>
  </si>
  <si>
    <t>Sušienky 30 g</t>
  </si>
  <si>
    <t>Perník 45 g</t>
  </si>
  <si>
    <t>Strúhanka 500 g</t>
  </si>
  <si>
    <t>Piškóty 120 g</t>
  </si>
  <si>
    <t>Bravčový bok bez kosti</t>
  </si>
  <si>
    <t>Bravčové karé bez kosti</t>
  </si>
  <si>
    <t>Bravčová krkovica bez kosti</t>
  </si>
  <si>
    <t>Bravčové  plece</t>
  </si>
  <si>
    <t>Bravčové stehno</t>
  </si>
  <si>
    <t>Bravčová pečeň</t>
  </si>
  <si>
    <t>Bravčový orez</t>
  </si>
  <si>
    <t>Hovädzie zadné</t>
  </si>
  <si>
    <t>Hovädzie predné</t>
  </si>
  <si>
    <t>Klobása domáca</t>
  </si>
  <si>
    <t>Párky bratislavské</t>
  </si>
  <si>
    <t>Špekačky</t>
  </si>
  <si>
    <t>Držky opracované</t>
  </si>
  <si>
    <t>Saláma malokarpatská</t>
  </si>
  <si>
    <t>Saláma nitrianska</t>
  </si>
  <si>
    <t>Saláma šunková</t>
  </si>
  <si>
    <t>Salám turista</t>
  </si>
  <si>
    <t>Slanina údená</t>
  </si>
  <si>
    <t>Oškvarky</t>
  </si>
  <si>
    <t>Oškvarky mleté</t>
  </si>
  <si>
    <t>Šunka bravčová dusená</t>
  </si>
  <si>
    <t>Šunka kuracia dusená</t>
  </si>
  <si>
    <t>Údená krkovica bez kostí</t>
  </si>
  <si>
    <t>Údený bok bez kostí</t>
  </si>
  <si>
    <t>Pečeňový syr</t>
  </si>
  <si>
    <t>Maslo125 g, 82 % tuku</t>
  </si>
  <si>
    <t>Maslo 250 g 82 % tuku</t>
  </si>
  <si>
    <t>Smotana 33 % 250 ml.</t>
  </si>
  <si>
    <t>Smotana kyslá 200 g 16%</t>
  </si>
  <si>
    <t>Jogurt ovocný 145 g smotanový</t>
  </si>
  <si>
    <t>Termix 90 g</t>
  </si>
  <si>
    <t xml:space="preserve">Pribináčik 125 g </t>
  </si>
  <si>
    <t>Syr tvrdý 45%,53% suš. (eidam)</t>
  </si>
  <si>
    <t>Syr tvrdý 45%tuku,57% suš./em/</t>
  </si>
  <si>
    <t xml:space="preserve">Tvaroh 23% suš.  250 g  </t>
  </si>
  <si>
    <t>Syr plátky 150g/ 8 ks tuk 25%</t>
  </si>
  <si>
    <t>Syr tavený 47%tuk,36%suš140 g</t>
  </si>
  <si>
    <t>Syr s modrou plesňou 1 kg</t>
  </si>
  <si>
    <t>Bryndza 125 g</t>
  </si>
  <si>
    <t>Droždie  42 g</t>
  </si>
  <si>
    <t>Tatarská omáčka 50 ml</t>
  </si>
  <si>
    <t>Majonéza  420 ml</t>
  </si>
  <si>
    <t>Vajcia  veľkosť "M - L"    ks</t>
  </si>
  <si>
    <t>Filé z pangasia 800 g</t>
  </si>
  <si>
    <t>Filé z treskovitých rýb 120g</t>
  </si>
  <si>
    <t>Filé z treskovitých rýb 150g</t>
  </si>
  <si>
    <t>Filé z tilapie</t>
  </si>
  <si>
    <t xml:space="preserve">Kuracie prsia nesolené </t>
  </si>
  <si>
    <t xml:space="preserve">Kuracia pečeň </t>
  </si>
  <si>
    <t>Kuracie stehná 150g</t>
  </si>
  <si>
    <t>Kuracie stehná vykostené180g</t>
  </si>
  <si>
    <t xml:space="preserve">Kura </t>
  </si>
  <si>
    <t xml:space="preserve">Morčacie prsia  </t>
  </si>
  <si>
    <t>Kel mrazený 400 g</t>
  </si>
  <si>
    <t>Karfiol  mrazený 500 g</t>
  </si>
  <si>
    <t xml:space="preserve">Zelenina- mrkva, petržlen, zeler  </t>
  </si>
  <si>
    <t xml:space="preserve">Zelenina- karfiol., mrkva, brokolica </t>
  </si>
  <si>
    <t>Zelenina- mrkva, hrášok 350 g</t>
  </si>
  <si>
    <t>Brokolica mrazená 350 g</t>
  </si>
  <si>
    <t>Špenát pretlak mrazený  450 g</t>
  </si>
  <si>
    <t>Tekvica strúhaná 1000 g</t>
  </si>
  <si>
    <t>Cesnak lisovaný - mrazený 1 kg</t>
  </si>
  <si>
    <t>Hrášok mrazený 350 g</t>
  </si>
  <si>
    <t>Šampiňóny krájané mrazené 1 kg</t>
  </si>
  <si>
    <t>Lístkové cesto hlboko mrazené 400g</t>
  </si>
  <si>
    <t>Chlieb konzumný 1000g</t>
  </si>
  <si>
    <t>Vianočka 300g</t>
  </si>
  <si>
    <t>Knedľa parená 600 g</t>
  </si>
  <si>
    <t>Pagáčik 33 g</t>
  </si>
  <si>
    <t>Uzol cesnakový 90 g</t>
  </si>
  <si>
    <t>Plundrovaná tekvicová kocka 80 g</t>
  </si>
  <si>
    <t>Plundrovaná zemiaková tyčinka 80 g</t>
  </si>
  <si>
    <t>Pizza rožok 70 g</t>
  </si>
  <si>
    <t>Slaninkový rožok 70 g</t>
  </si>
  <si>
    <t>Jednotková cena bez DPH v EUR</t>
  </si>
  <si>
    <t>Jednotková cena vrátane  DPH v EUR</t>
  </si>
  <si>
    <t>Cena celkom bez DPH v EUR za 1 rok</t>
  </si>
  <si>
    <t>Cena celkom vrátane DPH v EUR za 1 rok</t>
  </si>
  <si>
    <r>
      <rPr>
        <b/>
        <sz val="11"/>
        <color theme="1"/>
        <rFont val="Calibri"/>
        <family val="2"/>
        <charset val="238"/>
        <scheme val="minor"/>
      </rPr>
      <t>predpokladaný odber za 1 rok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ZpS Vila Julianna</t>
    </r>
    <r>
      <rPr>
        <sz val="11"/>
        <color theme="1"/>
        <rFont val="Calibri"/>
        <family val="2"/>
        <charset val="238"/>
        <scheme val="minor"/>
      </rPr>
      <t>, Štefánikova 125
921 01 Piešťany
vedúca zariadenia
Mgr. Marcela Kičinová
t.č.: +421911490733
e-mail: julianna@piestany.sk</t>
    </r>
  </si>
  <si>
    <r>
      <rPr>
        <b/>
        <sz val="11"/>
        <color theme="1"/>
        <rFont val="Calibri"/>
        <family val="2"/>
        <charset val="238"/>
        <scheme val="minor"/>
      </rPr>
      <t>predpokladaný odber za 1 rok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Jedáleň</t>
    </r>
    <r>
      <rPr>
        <sz val="11"/>
        <color theme="1"/>
        <rFont val="Calibri"/>
        <family val="2"/>
        <charset val="238"/>
        <scheme val="minor"/>
      </rPr>
      <t>, Staničná 22
921 01 Piešťany
vedúci zariadenia
Stanislav Šintál
t.č.: 033/77 21 837
e-mail:
stanislav.sintal@piestany.sk</t>
    </r>
  </si>
  <si>
    <r>
      <rPr>
        <b/>
        <sz val="11"/>
        <color theme="1"/>
        <rFont val="Calibri"/>
        <family val="2"/>
        <charset val="238"/>
        <scheme val="minor"/>
      </rPr>
      <t>predpokladaný odber za 1 rok
ZOS</t>
    </r>
    <r>
      <rPr>
        <sz val="11"/>
        <color theme="1"/>
        <rFont val="Calibri"/>
        <family val="2"/>
        <charset val="238"/>
        <scheme val="minor"/>
      </rPr>
      <t>, Kalinčiakova 12
921 01 Piešťany
vedúca zariadenia
Mgr. Jana Maronová
t.č.: 033/77 18 018
e-mail: jana.maronova@piestany.sk</t>
    </r>
  </si>
  <si>
    <r>
      <rPr>
        <b/>
        <sz val="11"/>
        <color theme="1"/>
        <rFont val="Calibri"/>
        <family val="2"/>
        <charset val="238"/>
        <scheme val="minor"/>
      </rPr>
      <t>predpokladaný odber za 1 rok Zariadenie starostlivosti o deti do troch rokov veku dieťaťa</t>
    </r>
    <r>
      <rPr>
        <sz val="11"/>
        <color theme="1"/>
        <rFont val="Calibri"/>
        <family val="2"/>
        <charset val="238"/>
        <scheme val="minor"/>
      </rPr>
      <t xml:space="preserve">
Javorová 27
921 01 Piešťany
vedúca zariadenia
Mgr. Ľubomíra Hercegová
t.č.: 033/77 25 932
e-mail:
lubomira.hercegova@piestany.sk </t>
    </r>
  </si>
  <si>
    <r>
      <rPr>
        <b/>
        <sz val="11"/>
        <color theme="1"/>
        <rFont val="Calibri"/>
        <family val="2"/>
        <charset val="238"/>
        <scheme val="minor"/>
      </rPr>
      <t>predpokladaný odber 
za 1 rok</t>
    </r>
    <r>
      <rPr>
        <sz val="11"/>
        <color theme="1"/>
        <rFont val="Calibri"/>
        <family val="2"/>
        <charset val="238"/>
        <scheme val="minor"/>
      </rPr>
      <t xml:space="preserve"> 
spolu všetky zariadenia</t>
    </r>
  </si>
  <si>
    <t>Cena celkom za 1 rok v EUR</t>
  </si>
  <si>
    <t>Jednotka množstva (kg, ks, l..)</t>
  </si>
  <si>
    <t xml:space="preserve">Jednotka množstva (kg, ks, l..)    </t>
  </si>
  <si>
    <t>sadzba DPH</t>
  </si>
  <si>
    <t>Stužený tuk/napr. Cera/ 250 g</t>
  </si>
  <si>
    <t>Rastlinný tuk /napr. Hera/ 250 g</t>
  </si>
  <si>
    <t>Rastlinný tuk/napr. Palmarín/ 250g</t>
  </si>
  <si>
    <t>Rastlinný tuk /napr. Flóra/ 400 g</t>
  </si>
  <si>
    <t>Rast. tuk /napr. Rama/ 250 g</t>
  </si>
  <si>
    <t>Kyslomliečny nápoj /napr. Acidko/ 250 g</t>
  </si>
  <si>
    <t>Identifikačné údaje uchádzača:</t>
  </si>
  <si>
    <t>Obchodné meno:</t>
  </si>
  <si>
    <t>Sídlo:</t>
  </si>
  <si>
    <t>IČO:</t>
  </si>
  <si>
    <t>pečiatka, podpis oprávnenej osoby konať za uchádzača</t>
  </si>
  <si>
    <t>..................................................................................</t>
  </si>
  <si>
    <t>V ...............................  Dňa: ..........................</t>
  </si>
  <si>
    <t xml:space="preserve">časť 1.: Pekárensky tovar, čerstvé pečivo a cukrárske výrobky </t>
  </si>
  <si>
    <t>Ovocný koncent./napr. Sunquick/0,33 l</t>
  </si>
  <si>
    <t>Sladká rozp. zmes/napr. Granko/200 g</t>
  </si>
  <si>
    <t>Roz. kávovinová zmes/napr. Caro/200g</t>
  </si>
  <si>
    <t>Mlieko trvanlivé 1,5 % 1 l</t>
  </si>
  <si>
    <t>Mlieko trvanlivé 3,5 % 1 l</t>
  </si>
  <si>
    <t>Olej slnečnicový 1 liter</t>
  </si>
  <si>
    <t>Kvasená kapusta 5 kg</t>
  </si>
  <si>
    <t>Kuracie stehná kalibrované 220g</t>
  </si>
  <si>
    <t xml:space="preserve">Sliepka polená mrazená </t>
  </si>
  <si>
    <t>Chlieb ľanový 900g</t>
  </si>
  <si>
    <t>Bosniak 90 g</t>
  </si>
  <si>
    <t>Rožok cereálny 50g</t>
  </si>
  <si>
    <t>Zrnko cereálne 80g</t>
  </si>
  <si>
    <t>Sendvič krájaný 500 g</t>
  </si>
  <si>
    <t>Závin makový, tvarohová, orechový, kakaový 450 g</t>
  </si>
  <si>
    <t>Buchta parená 100 g</t>
  </si>
  <si>
    <t>Lokša zemiaková 300 g</t>
  </si>
  <si>
    <t>Lupačka 50 g</t>
  </si>
  <si>
    <t>Hrozno tmavé</t>
  </si>
  <si>
    <t>Nektarinky</t>
  </si>
  <si>
    <t>Hrušky</t>
  </si>
  <si>
    <t>Šalát ľadový</t>
  </si>
  <si>
    <t>Avokádo</t>
  </si>
  <si>
    <t>Kompót slivkový 0,7 l</t>
  </si>
  <si>
    <t>Kompót broskyňa 425 ml</t>
  </si>
  <si>
    <t>Bujón zeleninový 150 g (15x10g)</t>
  </si>
  <si>
    <t>Dochucovadlo jedál /napr. Vegeta 200g/250g</t>
  </si>
  <si>
    <t>Sladidlo Sacharín 10 g/160tbl.</t>
  </si>
  <si>
    <t>Syr s modrou plesňou 125 g</t>
  </si>
  <si>
    <t>Jogurt biely 145 g</t>
  </si>
  <si>
    <t>Cukor škorica 20g</t>
  </si>
  <si>
    <t>Citrodeko 70g</t>
  </si>
  <si>
    <t>Tatarská omáčka 250 ml</t>
  </si>
  <si>
    <t>Káva mletá 250 g</t>
  </si>
  <si>
    <t>Káva granulovaná 200 g</t>
  </si>
  <si>
    <t>Lieskovo-orieškový krém 400 g (napr.Nutella)</t>
  </si>
  <si>
    <t>Bravčové plece mleté</t>
  </si>
  <si>
    <t>Slanina oravská</t>
  </si>
  <si>
    <t>Tlačenka</t>
  </si>
  <si>
    <t>Jaternice</t>
  </si>
  <si>
    <t>Šunka kuracia krájaná</t>
  </si>
  <si>
    <t>Rekapitulácia</t>
  </si>
  <si>
    <t xml:space="preserve">časť 2.: Čerstvé ovocie a zelenina, orechy, strukoviny a  spracované ovocie a zelenina </t>
  </si>
  <si>
    <t>časť 3.:  Rôzne potravinárske výrobky + mlieko, maslo, tuky,  mliečne výrobky a vajcia</t>
  </si>
  <si>
    <t xml:space="preserve">časť 4.: Mäso, mäsové výrobky a údeniny   </t>
  </si>
  <si>
    <t>časť 5.:  Mrazené: ryby, kuracie mäso, zelenina a iné mrazené výrobky</t>
  </si>
  <si>
    <t>Spolu v EUR bez DPH
za 1 rok</t>
  </si>
  <si>
    <t>Spolu v EUR s DPH za 1 rok</t>
  </si>
  <si>
    <r>
      <t xml:space="preserve">zákazka s nízkou hodnotou na dodanie tovaru - potravín: </t>
    </r>
    <r>
      <rPr>
        <b/>
        <sz val="11"/>
        <color theme="1"/>
        <rFont val="Calibri"/>
        <family val="2"/>
        <charset val="238"/>
        <scheme val="minor"/>
      </rPr>
      <t xml:space="preserve">„Dodávka potravín pre zariadenia sociálnych služieb mesta Piešťany“ </t>
    </r>
  </si>
  <si>
    <t xml:space="preserve">Špecifikácia - zákazka s nízkou hodnotou na dodanie tovaru - potravín: „Dodávka potravín pre zariadenia sociálnych služieb mesta Piešťany“ </t>
  </si>
  <si>
    <t xml:space="preserve">časť 1.: Pekárenský tovar, čerstvé pečivo a cukrárske výrobky </t>
  </si>
  <si>
    <t>Príloha č. 2.1 k súťažným podkladom</t>
  </si>
  <si>
    <t>Príloha č. 2.2 k súťažným podkladom</t>
  </si>
  <si>
    <t>Príloha č. 2.3 k súťažným podkladom</t>
  </si>
  <si>
    <t>Príloha č. 2.4 k súťažným podkladom</t>
  </si>
  <si>
    <t>Príloha č. 2.5 k súťažným podkladom</t>
  </si>
  <si>
    <t>spolu za všetky časti, ktoré uchádzač predkladá vo svojej ponuke</t>
  </si>
  <si>
    <t>...............................................................................</t>
  </si>
  <si>
    <t>Príloha č. 2 k súťažným podkladom</t>
  </si>
  <si>
    <t>Dia výživa 190 g</t>
  </si>
  <si>
    <t>Čalamáda 4 l</t>
  </si>
  <si>
    <t>Kompót jablkový strúhaný 4 l</t>
  </si>
  <si>
    <t>Dia jogurt 145 g</t>
  </si>
  <si>
    <t>Džús 0,25 l ovocný bez cukru</t>
  </si>
  <si>
    <t>chlieb kváskový 700 g</t>
  </si>
  <si>
    <t>chlieb cereálny 700 g</t>
  </si>
  <si>
    <t>žemľa špaldová 60 g</t>
  </si>
  <si>
    <t>Ovsená kaša ochutená 275 g</t>
  </si>
  <si>
    <t>Raňajkové cereálie CINI-MINIS 500 g</t>
  </si>
  <si>
    <t>Raňajkové cereálie NESQUIK 500 g</t>
  </si>
  <si>
    <t>Mlieko bezlaktózové 3,5% 1l</t>
  </si>
  <si>
    <t>Šunka detská</t>
  </si>
  <si>
    <t>Párky detské</t>
  </si>
  <si>
    <t>Grepruit červený ukladaný</t>
  </si>
  <si>
    <t>Sušená petržlenová vňať 7g</t>
  </si>
  <si>
    <t>Perník 60g</t>
  </si>
  <si>
    <t>Chren strúhaný sterilizovaný 160g</t>
  </si>
  <si>
    <t>Maslo 200g neochutené nátierkové (Mana)</t>
  </si>
  <si>
    <t>Kokos strúhaný 150g</t>
  </si>
  <si>
    <t>Mak mletý 200g</t>
  </si>
  <si>
    <t>Filety z tilapie 1 kg</t>
  </si>
  <si>
    <t>Bujón slepačí 1 kg, zeleninový, hubový, hovädzí, kurací</t>
  </si>
  <si>
    <t>Slovenská ryža 400 g bezvaječná</t>
  </si>
  <si>
    <t>Tarhoňa 400 g bezvaječná</t>
  </si>
  <si>
    <t>Olej repkový 1 liter</t>
  </si>
  <si>
    <t>Syr tavený v črievku 100g (Bambino)</t>
  </si>
  <si>
    <t>Syr s bielou plesňou 120 g (Hermelín)</t>
  </si>
  <si>
    <t>Mrazená zelenina:  mrkva , petržlen, zeler 2,5kg</t>
  </si>
  <si>
    <t>Mrazená zelenina: mrkva, hrášok, kukurica 2,5 kg</t>
  </si>
  <si>
    <t>Mrazená zelenina: karfiol, mrkva,brokolica 2,5 kg</t>
  </si>
  <si>
    <t>Kyslomliečny nápoj ochutený (napr. Acidko ochut.) 450 g</t>
  </si>
  <si>
    <t>Prášok kypriaci 12g/13g</t>
  </si>
  <si>
    <t>Smotana na varenie 12 - 16 %  1l</t>
  </si>
  <si>
    <t>Marmeláda ovocná 4 kg</t>
  </si>
  <si>
    <t>Rajčinový pretlak 700 g</t>
  </si>
  <si>
    <t>Majoránka 250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</si>
</sst>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[$-41B]General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4" fillId="0" borderId="0" applyBorder="0" applyProtection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9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/>
    </xf>
    <xf numFmtId="1" fontId="0" fillId="0" borderId="0" xfId="0" applyNumberFormat="1" applyFont="1" applyAlignment="1">
      <alignment horizontal="left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Font="1"/>
    <xf numFmtId="0" fontId="1" fillId="0" borderId="1" xfId="0" applyFont="1" applyBorder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164" fontId="0" fillId="0" borderId="1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4" fillId="0" borderId="11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/>
    <xf numFmtId="0" fontId="3" fillId="0" borderId="11" xfId="0" applyFont="1" applyBorder="1"/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0" xfId="0" applyFont="1" applyFill="1" applyBorder="1"/>
    <xf numFmtId="9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2">
    <cellStyle name="Excel Built-in Normal" xfId="1" xr:uid="{4EE07400-D729-49CB-A4A1-5D664289259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8"/>
  <sheetViews>
    <sheetView workbookViewId="0">
      <selection activeCell="C8" sqref="C8"/>
    </sheetView>
  </sheetViews>
  <sheetFormatPr defaultRowHeight="14.4" x14ac:dyDescent="0.3"/>
  <cols>
    <col min="1" max="1" width="8.88671875" style="2"/>
    <col min="2" max="2" width="32.44140625" customWidth="1"/>
    <col min="3" max="5" width="11.33203125" style="2" customWidth="1"/>
    <col min="6" max="6" width="11.5546875" customWidth="1"/>
    <col min="7" max="7" width="34.33203125" customWidth="1"/>
    <col min="8" max="8" width="28.109375" customWidth="1"/>
    <col min="9" max="9" width="29.109375" customWidth="1"/>
    <col min="10" max="10" width="33.44140625" customWidth="1"/>
    <col min="11" max="11" width="21.33203125" customWidth="1"/>
    <col min="12" max="12" width="13" customWidth="1"/>
    <col min="13" max="13" width="14.5546875" customWidth="1"/>
  </cols>
  <sheetData>
    <row r="1" spans="1:13" x14ac:dyDescent="0.3">
      <c r="K1" t="s">
        <v>282</v>
      </c>
    </row>
    <row r="2" spans="1:13" x14ac:dyDescent="0.3">
      <c r="A2" s="8" t="s">
        <v>280</v>
      </c>
    </row>
    <row r="3" spans="1:13" x14ac:dyDescent="0.3">
      <c r="A3" s="39"/>
    </row>
    <row r="4" spans="1:13" x14ac:dyDescent="0.3">
      <c r="A4" s="8" t="s">
        <v>281</v>
      </c>
    </row>
    <row r="5" spans="1:13" x14ac:dyDescent="0.3">
      <c r="A5" s="8"/>
    </row>
    <row r="6" spans="1:13" ht="153" customHeight="1" x14ac:dyDescent="0.3">
      <c r="A6" s="23" t="s">
        <v>0</v>
      </c>
      <c r="B6" s="25" t="s">
        <v>1</v>
      </c>
      <c r="C6" s="11" t="s">
        <v>204</v>
      </c>
      <c r="D6" s="11" t="s">
        <v>216</v>
      </c>
      <c r="E6" s="11" t="s">
        <v>205</v>
      </c>
      <c r="F6" s="11" t="s">
        <v>215</v>
      </c>
      <c r="G6" s="11" t="s">
        <v>208</v>
      </c>
      <c r="H6" s="11" t="s">
        <v>209</v>
      </c>
      <c r="I6" s="11" t="s">
        <v>210</v>
      </c>
      <c r="J6" s="11" t="s">
        <v>211</v>
      </c>
      <c r="K6" s="11" t="s">
        <v>212</v>
      </c>
      <c r="L6" s="12" t="s">
        <v>206</v>
      </c>
      <c r="M6" s="12" t="s">
        <v>207</v>
      </c>
    </row>
    <row r="7" spans="1:13" s="1" customFormat="1" ht="6.9" customHeight="1" x14ac:dyDescent="0.3">
      <c r="A7" s="18"/>
      <c r="B7" s="17"/>
      <c r="C7" s="9"/>
      <c r="D7" s="9"/>
      <c r="E7" s="9"/>
      <c r="F7" s="17"/>
      <c r="G7" s="17"/>
      <c r="H7" s="17"/>
      <c r="I7" s="17"/>
      <c r="J7" s="17"/>
      <c r="K7" s="17"/>
      <c r="L7" s="17"/>
      <c r="M7" s="19"/>
    </row>
    <row r="8" spans="1:13" x14ac:dyDescent="0.3">
      <c r="A8" s="4">
        <v>1</v>
      </c>
      <c r="B8" s="3" t="s">
        <v>195</v>
      </c>
      <c r="C8" s="47"/>
      <c r="D8" s="20">
        <v>0.1</v>
      </c>
      <c r="E8" s="13">
        <f>SUM(C8*1.1)</f>
        <v>0</v>
      </c>
      <c r="F8" s="4" t="s">
        <v>2</v>
      </c>
      <c r="G8" s="21">
        <v>1390</v>
      </c>
      <c r="H8" s="21">
        <v>3500</v>
      </c>
      <c r="I8" s="60">
        <v>600</v>
      </c>
      <c r="J8" s="21">
        <v>230</v>
      </c>
      <c r="K8" s="22">
        <f>SUM(G8:J8)</f>
        <v>5720</v>
      </c>
      <c r="L8" s="16">
        <f>SUM(K8*C8)</f>
        <v>0</v>
      </c>
      <c r="M8" s="16">
        <f>SUM(E8*K8)</f>
        <v>0</v>
      </c>
    </row>
    <row r="9" spans="1:13" x14ac:dyDescent="0.3">
      <c r="A9" s="4">
        <v>2</v>
      </c>
      <c r="B9" s="3" t="s">
        <v>3</v>
      </c>
      <c r="C9" s="47"/>
      <c r="D9" s="20">
        <v>0.1</v>
      </c>
      <c r="E9" s="13">
        <f t="shared" ref="E9:E24" si="0">SUM(C9*1.1)</f>
        <v>0</v>
      </c>
      <c r="F9" s="4" t="s">
        <v>2</v>
      </c>
      <c r="G9" s="21">
        <v>3820</v>
      </c>
      <c r="H9" s="21">
        <v>6720</v>
      </c>
      <c r="I9" s="60">
        <v>900</v>
      </c>
      <c r="J9" s="21">
        <v>690</v>
      </c>
      <c r="K9" s="22">
        <f t="shared" ref="K9:K33" si="1">SUM(G9:J9)</f>
        <v>12130</v>
      </c>
      <c r="L9" s="16">
        <f t="shared" ref="L9:L33" si="2">SUM(K9*C9)</f>
        <v>0</v>
      </c>
      <c r="M9" s="16">
        <f t="shared" ref="M9:M33" si="3">SUM(E9*K9)</f>
        <v>0</v>
      </c>
    </row>
    <row r="10" spans="1:13" x14ac:dyDescent="0.3">
      <c r="A10" s="4">
        <v>3</v>
      </c>
      <c r="B10" s="3" t="s">
        <v>4</v>
      </c>
      <c r="C10" s="47"/>
      <c r="D10" s="20">
        <v>0.1</v>
      </c>
      <c r="E10" s="13">
        <f t="shared" si="0"/>
        <v>0</v>
      </c>
      <c r="F10" s="4" t="s">
        <v>2</v>
      </c>
      <c r="G10" s="21">
        <v>1060</v>
      </c>
      <c r="H10" s="21">
        <v>50</v>
      </c>
      <c r="I10" s="60">
        <v>350</v>
      </c>
      <c r="J10" s="21">
        <v>50</v>
      </c>
      <c r="K10" s="22">
        <f t="shared" si="1"/>
        <v>1510</v>
      </c>
      <c r="L10" s="16">
        <f t="shared" si="2"/>
        <v>0</v>
      </c>
      <c r="M10" s="16">
        <f t="shared" si="3"/>
        <v>0</v>
      </c>
    </row>
    <row r="11" spans="1:13" x14ac:dyDescent="0.3">
      <c r="A11" s="4">
        <v>4</v>
      </c>
      <c r="B11" s="3" t="s">
        <v>5</v>
      </c>
      <c r="C11" s="47"/>
      <c r="D11" s="20">
        <v>0.2</v>
      </c>
      <c r="E11" s="13">
        <f t="shared" ref="E11:E21" si="4">SUM(C11*1.2)</f>
        <v>0</v>
      </c>
      <c r="F11" s="4" t="s">
        <v>2</v>
      </c>
      <c r="G11" s="21">
        <v>1640</v>
      </c>
      <c r="H11" s="21">
        <v>250</v>
      </c>
      <c r="I11" s="60">
        <v>1100</v>
      </c>
      <c r="J11" s="21">
        <v>120</v>
      </c>
      <c r="K11" s="22">
        <f t="shared" si="1"/>
        <v>3110</v>
      </c>
      <c r="L11" s="16">
        <f t="shared" si="2"/>
        <v>0</v>
      </c>
      <c r="M11" s="16">
        <f t="shared" si="3"/>
        <v>0</v>
      </c>
    </row>
    <row r="12" spans="1:13" x14ac:dyDescent="0.3">
      <c r="A12" s="4">
        <v>5</v>
      </c>
      <c r="B12" s="3" t="s">
        <v>6</v>
      </c>
      <c r="C12" s="47"/>
      <c r="D12" s="20">
        <v>0.2</v>
      </c>
      <c r="E12" s="13">
        <f t="shared" si="4"/>
        <v>0</v>
      </c>
      <c r="F12" s="4" t="s">
        <v>2</v>
      </c>
      <c r="G12" s="21">
        <v>1830</v>
      </c>
      <c r="H12" s="21">
        <v>100</v>
      </c>
      <c r="I12" s="60">
        <v>1100</v>
      </c>
      <c r="J12" s="21">
        <v>50</v>
      </c>
      <c r="K12" s="22">
        <f t="shared" si="1"/>
        <v>3080</v>
      </c>
      <c r="L12" s="16">
        <f t="shared" si="2"/>
        <v>0</v>
      </c>
      <c r="M12" s="16">
        <f t="shared" si="3"/>
        <v>0</v>
      </c>
    </row>
    <row r="13" spans="1:13" x14ac:dyDescent="0.3">
      <c r="A13" s="4">
        <v>6</v>
      </c>
      <c r="B13" s="3" t="s">
        <v>7</v>
      </c>
      <c r="C13" s="47"/>
      <c r="D13" s="20">
        <v>0.2</v>
      </c>
      <c r="E13" s="13">
        <f t="shared" si="4"/>
        <v>0</v>
      </c>
      <c r="F13" s="4" t="s">
        <v>2</v>
      </c>
      <c r="G13" s="21">
        <v>1820</v>
      </c>
      <c r="H13" s="21">
        <v>100</v>
      </c>
      <c r="I13" s="60">
        <v>1100</v>
      </c>
      <c r="J13" s="21">
        <v>34</v>
      </c>
      <c r="K13" s="22">
        <f t="shared" si="1"/>
        <v>3054</v>
      </c>
      <c r="L13" s="16">
        <f t="shared" si="2"/>
        <v>0</v>
      </c>
      <c r="M13" s="16">
        <f t="shared" si="3"/>
        <v>0</v>
      </c>
    </row>
    <row r="14" spans="1:13" x14ac:dyDescent="0.3">
      <c r="A14" s="4">
        <v>7</v>
      </c>
      <c r="B14" s="3" t="s">
        <v>196</v>
      </c>
      <c r="C14" s="47"/>
      <c r="D14" s="20">
        <v>0.2</v>
      </c>
      <c r="E14" s="13">
        <f t="shared" si="4"/>
        <v>0</v>
      </c>
      <c r="F14" s="4" t="s">
        <v>2</v>
      </c>
      <c r="G14" s="21">
        <v>318</v>
      </c>
      <c r="H14" s="21">
        <v>210</v>
      </c>
      <c r="I14" s="60">
        <v>250</v>
      </c>
      <c r="J14" s="21">
        <v>50</v>
      </c>
      <c r="K14" s="22">
        <f t="shared" si="1"/>
        <v>828</v>
      </c>
      <c r="L14" s="16">
        <f t="shared" si="2"/>
        <v>0</v>
      </c>
      <c r="M14" s="16">
        <f t="shared" si="3"/>
        <v>0</v>
      </c>
    </row>
    <row r="15" spans="1:13" x14ac:dyDescent="0.3">
      <c r="A15" s="4">
        <v>8</v>
      </c>
      <c r="B15" s="3" t="s">
        <v>197</v>
      </c>
      <c r="C15" s="47"/>
      <c r="D15" s="20">
        <v>0.2</v>
      </c>
      <c r="E15" s="13">
        <f t="shared" si="4"/>
        <v>0</v>
      </c>
      <c r="F15" s="4" t="s">
        <v>2</v>
      </c>
      <c r="G15" s="21">
        <v>624</v>
      </c>
      <c r="H15" s="21">
        <v>600</v>
      </c>
      <c r="I15" s="60">
        <v>120</v>
      </c>
      <c r="J15" s="21">
        <v>0</v>
      </c>
      <c r="K15" s="22">
        <f t="shared" si="1"/>
        <v>1344</v>
      </c>
      <c r="L15" s="16">
        <f t="shared" si="2"/>
        <v>0</v>
      </c>
      <c r="M15" s="16">
        <f t="shared" si="3"/>
        <v>0</v>
      </c>
    </row>
    <row r="16" spans="1:13" x14ac:dyDescent="0.3">
      <c r="A16" s="4">
        <v>9</v>
      </c>
      <c r="B16" s="3" t="s">
        <v>198</v>
      </c>
      <c r="C16" s="47"/>
      <c r="D16" s="20">
        <v>0.2</v>
      </c>
      <c r="E16" s="13">
        <f t="shared" si="4"/>
        <v>0</v>
      </c>
      <c r="F16" s="4" t="s">
        <v>2</v>
      </c>
      <c r="G16" s="21">
        <v>1040</v>
      </c>
      <c r="H16" s="21">
        <v>400</v>
      </c>
      <c r="I16" s="60">
        <v>200</v>
      </c>
      <c r="J16" s="21">
        <v>0</v>
      </c>
      <c r="K16" s="22">
        <f t="shared" si="1"/>
        <v>1640</v>
      </c>
      <c r="L16" s="16">
        <f t="shared" si="2"/>
        <v>0</v>
      </c>
      <c r="M16" s="16">
        <f t="shared" si="3"/>
        <v>0</v>
      </c>
    </row>
    <row r="17" spans="1:13" x14ac:dyDescent="0.3">
      <c r="A17" s="4">
        <v>10</v>
      </c>
      <c r="B17" s="3" t="s">
        <v>199</v>
      </c>
      <c r="C17" s="47"/>
      <c r="D17" s="20">
        <v>0.2</v>
      </c>
      <c r="E17" s="13">
        <f t="shared" si="4"/>
        <v>0</v>
      </c>
      <c r="F17" s="4" t="s">
        <v>2</v>
      </c>
      <c r="G17" s="21">
        <v>320</v>
      </c>
      <c r="H17" s="21">
        <v>50</v>
      </c>
      <c r="I17" s="60">
        <v>150</v>
      </c>
      <c r="J17" s="21">
        <v>0</v>
      </c>
      <c r="K17" s="22">
        <f t="shared" si="1"/>
        <v>520</v>
      </c>
      <c r="L17" s="16">
        <f t="shared" si="2"/>
        <v>0</v>
      </c>
      <c r="M17" s="16">
        <f t="shared" si="3"/>
        <v>0</v>
      </c>
    </row>
    <row r="18" spans="1:13" x14ac:dyDescent="0.3">
      <c r="A18" s="4">
        <v>11</v>
      </c>
      <c r="B18" s="3" t="s">
        <v>200</v>
      </c>
      <c r="C18" s="47"/>
      <c r="D18" s="20">
        <v>0.2</v>
      </c>
      <c r="E18" s="13">
        <f t="shared" si="4"/>
        <v>0</v>
      </c>
      <c r="F18" s="4" t="s">
        <v>2</v>
      </c>
      <c r="G18" s="21">
        <v>160</v>
      </c>
      <c r="H18" s="21">
        <v>0</v>
      </c>
      <c r="I18" s="60">
        <v>300</v>
      </c>
      <c r="J18" s="21">
        <v>0</v>
      </c>
      <c r="K18" s="22">
        <f t="shared" si="1"/>
        <v>460</v>
      </c>
      <c r="L18" s="16">
        <f t="shared" si="2"/>
        <v>0</v>
      </c>
      <c r="M18" s="16">
        <f t="shared" si="3"/>
        <v>0</v>
      </c>
    </row>
    <row r="19" spans="1:13" x14ac:dyDescent="0.3">
      <c r="A19" s="4">
        <v>12</v>
      </c>
      <c r="B19" s="3" t="s">
        <v>201</v>
      </c>
      <c r="C19" s="47"/>
      <c r="D19" s="20">
        <v>0.2</v>
      </c>
      <c r="E19" s="13">
        <f t="shared" si="4"/>
        <v>0</v>
      </c>
      <c r="F19" s="4" t="s">
        <v>2</v>
      </c>
      <c r="G19" s="21">
        <v>160</v>
      </c>
      <c r="H19" s="21">
        <v>0</v>
      </c>
      <c r="I19" s="60">
        <v>100</v>
      </c>
      <c r="J19" s="21">
        <v>0</v>
      </c>
      <c r="K19" s="22">
        <f t="shared" si="1"/>
        <v>260</v>
      </c>
      <c r="L19" s="16">
        <f t="shared" si="2"/>
        <v>0</v>
      </c>
      <c r="M19" s="16">
        <f t="shared" si="3"/>
        <v>0</v>
      </c>
    </row>
    <row r="20" spans="1:13" x14ac:dyDescent="0.3">
      <c r="A20" s="4">
        <v>13</v>
      </c>
      <c r="B20" s="3" t="s">
        <v>202</v>
      </c>
      <c r="C20" s="47"/>
      <c r="D20" s="20">
        <v>0.2</v>
      </c>
      <c r="E20" s="13">
        <f t="shared" si="4"/>
        <v>0</v>
      </c>
      <c r="F20" s="4" t="s">
        <v>2</v>
      </c>
      <c r="G20" s="21">
        <v>320</v>
      </c>
      <c r="H20" s="21">
        <v>0</v>
      </c>
      <c r="I20" s="60">
        <v>200</v>
      </c>
      <c r="J20" s="21">
        <v>0</v>
      </c>
      <c r="K20" s="22">
        <f t="shared" si="1"/>
        <v>520</v>
      </c>
      <c r="L20" s="16">
        <f t="shared" si="2"/>
        <v>0</v>
      </c>
      <c r="M20" s="16">
        <f t="shared" si="3"/>
        <v>0</v>
      </c>
    </row>
    <row r="21" spans="1:13" x14ac:dyDescent="0.3">
      <c r="A21" s="4">
        <v>14</v>
      </c>
      <c r="B21" s="3" t="s">
        <v>203</v>
      </c>
      <c r="C21" s="47"/>
      <c r="D21" s="20">
        <v>0.2</v>
      </c>
      <c r="E21" s="13">
        <f t="shared" si="4"/>
        <v>0</v>
      </c>
      <c r="F21" s="4" t="s">
        <v>2</v>
      </c>
      <c r="G21" s="21">
        <v>160</v>
      </c>
      <c r="H21" s="21">
        <v>0</v>
      </c>
      <c r="I21" s="60">
        <v>200</v>
      </c>
      <c r="J21" s="21">
        <v>0</v>
      </c>
      <c r="K21" s="22">
        <f t="shared" si="1"/>
        <v>360</v>
      </c>
      <c r="L21" s="16">
        <f t="shared" si="2"/>
        <v>0</v>
      </c>
      <c r="M21" s="16">
        <f t="shared" si="3"/>
        <v>0</v>
      </c>
    </row>
    <row r="22" spans="1:13" x14ac:dyDescent="0.3">
      <c r="A22" s="4">
        <v>15</v>
      </c>
      <c r="B22" s="3" t="s">
        <v>240</v>
      </c>
      <c r="C22" s="47"/>
      <c r="D22" s="20">
        <v>0.1</v>
      </c>
      <c r="E22" s="13">
        <f t="shared" si="0"/>
        <v>0</v>
      </c>
      <c r="F22" s="4" t="s">
        <v>2</v>
      </c>
      <c r="G22" s="21">
        <v>0</v>
      </c>
      <c r="H22" s="21">
        <v>20</v>
      </c>
      <c r="I22" s="60">
        <v>150</v>
      </c>
      <c r="J22" s="21">
        <v>0</v>
      </c>
      <c r="K22" s="22">
        <f t="shared" si="1"/>
        <v>170</v>
      </c>
      <c r="L22" s="16">
        <f t="shared" si="2"/>
        <v>0</v>
      </c>
      <c r="M22" s="16">
        <f t="shared" si="3"/>
        <v>0</v>
      </c>
    </row>
    <row r="23" spans="1:13" x14ac:dyDescent="0.3">
      <c r="A23" s="4">
        <v>16</v>
      </c>
      <c r="B23" s="3" t="s">
        <v>241</v>
      </c>
      <c r="C23" s="47"/>
      <c r="D23" s="20">
        <v>0.2</v>
      </c>
      <c r="E23" s="13">
        <f>SUM(C23*1.2)</f>
        <v>0</v>
      </c>
      <c r="F23" s="4" t="s">
        <v>2</v>
      </c>
      <c r="G23" s="21">
        <v>0</v>
      </c>
      <c r="H23" s="21">
        <v>0</v>
      </c>
      <c r="I23" s="60">
        <v>200</v>
      </c>
      <c r="J23" s="21">
        <v>0</v>
      </c>
      <c r="K23" s="22">
        <f t="shared" si="1"/>
        <v>200</v>
      </c>
      <c r="L23" s="16">
        <f t="shared" si="2"/>
        <v>0</v>
      </c>
      <c r="M23" s="16">
        <f t="shared" si="3"/>
        <v>0</v>
      </c>
    </row>
    <row r="24" spans="1:13" x14ac:dyDescent="0.3">
      <c r="A24" s="4">
        <v>17</v>
      </c>
      <c r="B24" s="3" t="s">
        <v>242</v>
      </c>
      <c r="C24" s="47"/>
      <c r="D24" s="20">
        <v>0.1</v>
      </c>
      <c r="E24" s="13">
        <f t="shared" si="0"/>
        <v>0</v>
      </c>
      <c r="F24" s="4" t="s">
        <v>2</v>
      </c>
      <c r="G24" s="21">
        <v>0</v>
      </c>
      <c r="H24" s="21">
        <v>50</v>
      </c>
      <c r="I24" s="60">
        <v>350</v>
      </c>
      <c r="J24" s="21">
        <v>0</v>
      </c>
      <c r="K24" s="22">
        <f t="shared" si="1"/>
        <v>400</v>
      </c>
      <c r="L24" s="16">
        <f t="shared" si="2"/>
        <v>0</v>
      </c>
      <c r="M24" s="16">
        <f t="shared" si="3"/>
        <v>0</v>
      </c>
    </row>
    <row r="25" spans="1:13" x14ac:dyDescent="0.3">
      <c r="A25" s="4">
        <v>18</v>
      </c>
      <c r="B25" s="3" t="s">
        <v>243</v>
      </c>
      <c r="C25" s="47"/>
      <c r="D25" s="20">
        <v>0.2</v>
      </c>
      <c r="E25" s="13">
        <f t="shared" ref="E25:E33" si="5">SUM(C25*1.2)</f>
        <v>0</v>
      </c>
      <c r="F25" s="4" t="s">
        <v>2</v>
      </c>
      <c r="G25" s="21">
        <v>0</v>
      </c>
      <c r="H25" s="21">
        <v>0</v>
      </c>
      <c r="I25" s="60">
        <v>300</v>
      </c>
      <c r="J25" s="21">
        <v>0</v>
      </c>
      <c r="K25" s="22">
        <f t="shared" si="1"/>
        <v>300</v>
      </c>
      <c r="L25" s="16">
        <f t="shared" si="2"/>
        <v>0</v>
      </c>
      <c r="M25" s="16">
        <f t="shared" si="3"/>
        <v>0</v>
      </c>
    </row>
    <row r="26" spans="1:13" x14ac:dyDescent="0.3">
      <c r="A26" s="4">
        <v>19</v>
      </c>
      <c r="B26" s="3" t="s">
        <v>244</v>
      </c>
      <c r="C26" s="47"/>
      <c r="D26" s="20">
        <v>0.2</v>
      </c>
      <c r="E26" s="13">
        <f t="shared" si="5"/>
        <v>0</v>
      </c>
      <c r="F26" s="4" t="s">
        <v>2</v>
      </c>
      <c r="G26" s="21">
        <v>0</v>
      </c>
      <c r="H26" s="21">
        <v>30</v>
      </c>
      <c r="I26" s="60">
        <v>60</v>
      </c>
      <c r="J26" s="21">
        <v>0</v>
      </c>
      <c r="K26" s="22">
        <f t="shared" si="1"/>
        <v>90</v>
      </c>
      <c r="L26" s="16">
        <f t="shared" si="2"/>
        <v>0</v>
      </c>
      <c r="M26" s="16">
        <f t="shared" si="3"/>
        <v>0</v>
      </c>
    </row>
    <row r="27" spans="1:13" ht="28.8" x14ac:dyDescent="0.3">
      <c r="A27" s="4">
        <v>20</v>
      </c>
      <c r="B27" s="34" t="s">
        <v>245</v>
      </c>
      <c r="C27" s="47"/>
      <c r="D27" s="20">
        <v>0.2</v>
      </c>
      <c r="E27" s="13">
        <f t="shared" si="5"/>
        <v>0</v>
      </c>
      <c r="F27" s="4" t="s">
        <v>2</v>
      </c>
      <c r="G27" s="21">
        <v>20</v>
      </c>
      <c r="H27" s="21">
        <v>50</v>
      </c>
      <c r="I27" s="60">
        <v>150</v>
      </c>
      <c r="J27" s="21">
        <v>20</v>
      </c>
      <c r="K27" s="22">
        <f t="shared" si="1"/>
        <v>240</v>
      </c>
      <c r="L27" s="16">
        <f t="shared" si="2"/>
        <v>0</v>
      </c>
      <c r="M27" s="16">
        <f t="shared" si="3"/>
        <v>0</v>
      </c>
    </row>
    <row r="28" spans="1:13" x14ac:dyDescent="0.3">
      <c r="A28" s="4">
        <v>21</v>
      </c>
      <c r="B28" s="3" t="s">
        <v>246</v>
      </c>
      <c r="C28" s="47"/>
      <c r="D28" s="20">
        <v>0.2</v>
      </c>
      <c r="E28" s="13">
        <f t="shared" si="5"/>
        <v>0</v>
      </c>
      <c r="F28" s="4" t="s">
        <v>2</v>
      </c>
      <c r="G28" s="21">
        <v>320</v>
      </c>
      <c r="H28" s="21">
        <v>0</v>
      </c>
      <c r="I28" s="60">
        <v>300</v>
      </c>
      <c r="J28" s="21">
        <v>0</v>
      </c>
      <c r="K28" s="22">
        <f t="shared" si="1"/>
        <v>620</v>
      </c>
      <c r="L28" s="16">
        <f t="shared" si="2"/>
        <v>0</v>
      </c>
      <c r="M28" s="16">
        <f t="shared" si="3"/>
        <v>0</v>
      </c>
    </row>
    <row r="29" spans="1:13" x14ac:dyDescent="0.3">
      <c r="A29" s="4">
        <v>22</v>
      </c>
      <c r="B29" s="3" t="s">
        <v>247</v>
      </c>
      <c r="C29" s="47"/>
      <c r="D29" s="20">
        <v>0.2</v>
      </c>
      <c r="E29" s="13">
        <f t="shared" si="5"/>
        <v>0</v>
      </c>
      <c r="F29" s="4" t="s">
        <v>2</v>
      </c>
      <c r="G29" s="21">
        <v>480</v>
      </c>
      <c r="H29" s="21">
        <v>200</v>
      </c>
      <c r="I29" s="60">
        <v>30</v>
      </c>
      <c r="J29" s="21">
        <v>0</v>
      </c>
      <c r="K29" s="22">
        <f t="shared" si="1"/>
        <v>710</v>
      </c>
      <c r="L29" s="16">
        <f t="shared" si="2"/>
        <v>0</v>
      </c>
      <c r="M29" s="16">
        <f t="shared" si="3"/>
        <v>0</v>
      </c>
    </row>
    <row r="30" spans="1:13" x14ac:dyDescent="0.3">
      <c r="A30" s="4">
        <v>23</v>
      </c>
      <c r="B30" s="3" t="s">
        <v>248</v>
      </c>
      <c r="C30" s="47"/>
      <c r="D30" s="20">
        <v>0.2</v>
      </c>
      <c r="E30" s="13">
        <f t="shared" si="5"/>
        <v>0</v>
      </c>
      <c r="F30" s="4" t="s">
        <v>2</v>
      </c>
      <c r="G30" s="21">
        <v>0</v>
      </c>
      <c r="H30" s="21">
        <v>300</v>
      </c>
      <c r="I30" s="60">
        <v>200</v>
      </c>
      <c r="J30" s="21">
        <v>60</v>
      </c>
      <c r="K30" s="22">
        <f t="shared" si="1"/>
        <v>560</v>
      </c>
      <c r="L30" s="16">
        <f t="shared" si="2"/>
        <v>0</v>
      </c>
      <c r="M30" s="16">
        <f t="shared" si="3"/>
        <v>0</v>
      </c>
    </row>
    <row r="31" spans="1:13" x14ac:dyDescent="0.3">
      <c r="A31" s="4">
        <v>24</v>
      </c>
      <c r="B31" s="59" t="s">
        <v>295</v>
      </c>
      <c r="C31" s="55"/>
      <c r="D31" s="20">
        <v>0.1</v>
      </c>
      <c r="E31" s="13">
        <f>SUM(C31*1.1)</f>
        <v>0</v>
      </c>
      <c r="F31" s="4" t="s">
        <v>2</v>
      </c>
      <c r="G31" s="21">
        <v>0</v>
      </c>
      <c r="H31" s="21">
        <v>0</v>
      </c>
      <c r="I31" s="21">
        <v>0</v>
      </c>
      <c r="J31" s="60">
        <v>80</v>
      </c>
      <c r="K31" s="22">
        <f t="shared" si="1"/>
        <v>80</v>
      </c>
      <c r="L31" s="16">
        <f t="shared" si="2"/>
        <v>0</v>
      </c>
      <c r="M31" s="16">
        <f t="shared" si="3"/>
        <v>0</v>
      </c>
    </row>
    <row r="32" spans="1:13" x14ac:dyDescent="0.3">
      <c r="A32" s="4">
        <v>25</v>
      </c>
      <c r="B32" s="59" t="s">
        <v>296</v>
      </c>
      <c r="C32" s="54"/>
      <c r="D32" s="20">
        <v>0.1</v>
      </c>
      <c r="E32" s="13">
        <f>SUM(C32*1.1)</f>
        <v>0</v>
      </c>
      <c r="F32" s="4" t="s">
        <v>2</v>
      </c>
      <c r="G32" s="21">
        <v>0</v>
      </c>
      <c r="H32" s="21">
        <v>0</v>
      </c>
      <c r="I32" s="21">
        <v>0</v>
      </c>
      <c r="J32" s="60">
        <v>60</v>
      </c>
      <c r="K32" s="22">
        <f t="shared" si="1"/>
        <v>60</v>
      </c>
      <c r="L32" s="16">
        <f t="shared" si="2"/>
        <v>0</v>
      </c>
      <c r="M32" s="16">
        <f t="shared" si="3"/>
        <v>0</v>
      </c>
    </row>
    <row r="33" spans="1:13" x14ac:dyDescent="0.3">
      <c r="A33" s="4">
        <v>26</v>
      </c>
      <c r="B33" s="59" t="s">
        <v>297</v>
      </c>
      <c r="C33" s="53"/>
      <c r="D33" s="20">
        <v>0.2</v>
      </c>
      <c r="E33" s="13">
        <f t="shared" si="5"/>
        <v>0</v>
      </c>
      <c r="F33" s="4" t="s">
        <v>2</v>
      </c>
      <c r="G33" s="21">
        <v>0</v>
      </c>
      <c r="H33" s="21">
        <v>0</v>
      </c>
      <c r="I33" s="21">
        <v>0</v>
      </c>
      <c r="J33" s="60">
        <v>80</v>
      </c>
      <c r="K33" s="22">
        <f t="shared" si="1"/>
        <v>80</v>
      </c>
      <c r="L33" s="16">
        <f t="shared" si="2"/>
        <v>0</v>
      </c>
      <c r="M33" s="16">
        <f t="shared" si="3"/>
        <v>0</v>
      </c>
    </row>
    <row r="34" spans="1:13" ht="28.5" customHeight="1" x14ac:dyDescent="0.3">
      <c r="A34" s="69" t="s">
        <v>213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16">
        <f>SUM(L8:L33)</f>
        <v>0</v>
      </c>
      <c r="M34" s="16">
        <f>SUM(M8:M33)</f>
        <v>0</v>
      </c>
    </row>
    <row r="35" spans="1:13" x14ac:dyDescent="0.3">
      <c r="M35" s="15"/>
    </row>
    <row r="36" spans="1:13" x14ac:dyDescent="0.3">
      <c r="A36" s="30" t="s">
        <v>229</v>
      </c>
      <c r="B36" s="7"/>
      <c r="C36" s="14"/>
      <c r="D36" s="6"/>
      <c r="E36" s="6"/>
      <c r="F36" s="6"/>
    </row>
    <row r="37" spans="1:13" x14ac:dyDescent="0.3">
      <c r="A37" s="6"/>
      <c r="B37" s="7"/>
      <c r="C37" s="14"/>
      <c r="D37" s="6"/>
      <c r="E37" s="6"/>
      <c r="F37" s="6"/>
    </row>
    <row r="38" spans="1:13" x14ac:dyDescent="0.3">
      <c r="A38" s="30" t="s">
        <v>223</v>
      </c>
      <c r="B38" s="7"/>
      <c r="C38" s="14"/>
      <c r="D38" s="6"/>
      <c r="E38" s="6"/>
      <c r="F38" s="6"/>
    </row>
    <row r="39" spans="1:13" s="1" customFormat="1" x14ac:dyDescent="0.3">
      <c r="A39" s="6"/>
      <c r="B39" s="7"/>
      <c r="C39" s="14"/>
      <c r="D39" s="6"/>
      <c r="E39" s="6"/>
      <c r="F39" s="6"/>
      <c r="G39"/>
    </row>
    <row r="40" spans="1:13" x14ac:dyDescent="0.3">
      <c r="A40" s="31" t="s">
        <v>224</v>
      </c>
      <c r="B40" s="7"/>
      <c r="C40" s="14"/>
      <c r="D40" s="6"/>
      <c r="E40" s="6"/>
      <c r="F40" s="6"/>
    </row>
    <row r="41" spans="1:13" x14ac:dyDescent="0.3">
      <c r="A41" s="32"/>
      <c r="B41" s="7"/>
      <c r="C41" s="14"/>
      <c r="D41" s="6"/>
      <c r="E41" s="6"/>
      <c r="F41" s="6"/>
    </row>
    <row r="42" spans="1:13" x14ac:dyDescent="0.3">
      <c r="A42" s="31" t="s">
        <v>225</v>
      </c>
      <c r="B42" s="7"/>
      <c r="C42" s="14"/>
      <c r="D42" s="6"/>
      <c r="E42" s="6"/>
      <c r="F42" s="6"/>
    </row>
    <row r="43" spans="1:13" x14ac:dyDescent="0.3">
      <c r="A43" s="32"/>
      <c r="B43" s="7"/>
      <c r="C43" s="14"/>
      <c r="D43" s="6"/>
      <c r="E43" s="6"/>
      <c r="F43" s="6"/>
    </row>
    <row r="44" spans="1:13" x14ac:dyDescent="0.3">
      <c r="A44" s="32" t="s">
        <v>226</v>
      </c>
      <c r="B44" s="7"/>
      <c r="C44" s="14"/>
      <c r="D44" s="29" t="s">
        <v>228</v>
      </c>
      <c r="E44" s="6"/>
      <c r="F44" s="6"/>
    </row>
    <row r="45" spans="1:13" x14ac:dyDescent="0.3">
      <c r="A45" s="30"/>
      <c r="B45" s="7"/>
      <c r="C45" s="14"/>
      <c r="D45" s="30" t="s">
        <v>227</v>
      </c>
      <c r="E45" s="6"/>
      <c r="F45" s="6"/>
    </row>
    <row r="46" spans="1:13" x14ac:dyDescent="0.3">
      <c r="A46" s="6"/>
      <c r="B46" s="7"/>
      <c r="C46" s="6"/>
      <c r="D46" s="6"/>
      <c r="E46" s="6"/>
    </row>
    <row r="47" spans="1:13" x14ac:dyDescent="0.3">
      <c r="A47" s="6"/>
      <c r="B47" s="7"/>
      <c r="C47" s="6"/>
      <c r="D47" s="6"/>
      <c r="E47" s="6"/>
    </row>
    <row r="48" spans="1:13" x14ac:dyDescent="0.3">
      <c r="A48" s="6"/>
      <c r="B48" s="7"/>
      <c r="C48" s="6"/>
      <c r="D48" s="6"/>
      <c r="E48" s="6"/>
    </row>
    <row r="49" spans="1:5" x14ac:dyDescent="0.3">
      <c r="A49" s="6"/>
      <c r="B49" s="7"/>
      <c r="C49" s="6"/>
      <c r="D49" s="6"/>
      <c r="E49" s="6"/>
    </row>
    <row r="50" spans="1:5" x14ac:dyDescent="0.3">
      <c r="A50" s="6"/>
      <c r="B50" s="7"/>
      <c r="C50" s="6"/>
      <c r="D50" s="6"/>
      <c r="E50" s="6"/>
    </row>
    <row r="51" spans="1:5" x14ac:dyDescent="0.3">
      <c r="A51" s="6"/>
      <c r="B51" s="7"/>
      <c r="C51" s="6"/>
      <c r="D51" s="6"/>
      <c r="E51" s="6"/>
    </row>
    <row r="52" spans="1:5" x14ac:dyDescent="0.3">
      <c r="A52" s="6"/>
      <c r="B52" s="7"/>
      <c r="C52" s="6"/>
      <c r="D52" s="6"/>
      <c r="E52" s="6"/>
    </row>
    <row r="53" spans="1:5" x14ac:dyDescent="0.3">
      <c r="A53" s="6"/>
      <c r="B53" s="7"/>
      <c r="C53" s="6"/>
      <c r="D53" s="6"/>
      <c r="E53" s="6"/>
    </row>
    <row r="54" spans="1:5" x14ac:dyDescent="0.3">
      <c r="A54" s="6"/>
      <c r="B54" s="7"/>
      <c r="C54" s="6"/>
      <c r="D54" s="6"/>
      <c r="E54" s="6"/>
    </row>
    <row r="55" spans="1:5" x14ac:dyDescent="0.3">
      <c r="A55" s="6"/>
      <c r="B55" s="7"/>
      <c r="C55" s="6"/>
      <c r="D55" s="6"/>
      <c r="E55" s="6"/>
    </row>
    <row r="56" spans="1:5" x14ac:dyDescent="0.3">
      <c r="A56" s="6"/>
      <c r="B56" s="7"/>
      <c r="C56" s="6"/>
      <c r="D56" s="6"/>
      <c r="E56" s="6"/>
    </row>
    <row r="57" spans="1:5" x14ac:dyDescent="0.3">
      <c r="A57" s="6"/>
      <c r="B57" s="7"/>
      <c r="C57" s="6"/>
      <c r="D57" s="6"/>
      <c r="E57" s="6"/>
    </row>
    <row r="58" spans="1:5" x14ac:dyDescent="0.3">
      <c r="A58" s="6"/>
      <c r="B58" s="7"/>
      <c r="C58" s="6"/>
      <c r="D58" s="6"/>
      <c r="E58" s="6"/>
    </row>
    <row r="59" spans="1:5" x14ac:dyDescent="0.3">
      <c r="A59" s="6"/>
      <c r="B59" s="7"/>
      <c r="C59" s="6"/>
      <c r="D59" s="6"/>
      <c r="E59" s="6"/>
    </row>
    <row r="60" spans="1:5" x14ac:dyDescent="0.3">
      <c r="A60" s="6"/>
      <c r="B60" s="7"/>
      <c r="C60" s="6"/>
      <c r="D60" s="6"/>
      <c r="E60" s="6"/>
    </row>
    <row r="61" spans="1:5" x14ac:dyDescent="0.3">
      <c r="A61" s="6"/>
      <c r="B61" s="7"/>
      <c r="C61" s="6"/>
      <c r="D61" s="6"/>
      <c r="E61" s="6"/>
    </row>
    <row r="62" spans="1:5" x14ac:dyDescent="0.3">
      <c r="A62" s="6"/>
      <c r="B62" s="7"/>
      <c r="C62" s="6"/>
      <c r="D62" s="6"/>
      <c r="E62" s="6"/>
    </row>
    <row r="63" spans="1:5" x14ac:dyDescent="0.3">
      <c r="A63" s="6"/>
      <c r="B63" s="7"/>
      <c r="C63" s="6"/>
      <c r="D63" s="6"/>
      <c r="E63" s="6"/>
    </row>
    <row r="64" spans="1:5" x14ac:dyDescent="0.3">
      <c r="A64" s="6"/>
      <c r="B64" s="7"/>
      <c r="C64" s="6"/>
      <c r="D64" s="6"/>
      <c r="E64" s="6"/>
    </row>
    <row r="65" spans="1:5" x14ac:dyDescent="0.3">
      <c r="A65" s="6"/>
      <c r="B65" s="7"/>
      <c r="C65" s="6"/>
      <c r="D65" s="6"/>
      <c r="E65" s="6"/>
    </row>
    <row r="66" spans="1:5" x14ac:dyDescent="0.3">
      <c r="A66" s="6"/>
      <c r="B66" s="7"/>
      <c r="C66" s="6"/>
      <c r="D66" s="6"/>
      <c r="E66" s="6"/>
    </row>
    <row r="67" spans="1:5" x14ac:dyDescent="0.3">
      <c r="A67" s="6"/>
      <c r="B67" s="7"/>
      <c r="C67" s="6"/>
      <c r="D67" s="6"/>
      <c r="E67" s="6"/>
    </row>
    <row r="68" spans="1:5" x14ac:dyDescent="0.3">
      <c r="A68" s="6"/>
      <c r="B68" s="7"/>
      <c r="C68" s="6"/>
      <c r="D68" s="6"/>
      <c r="E68" s="6"/>
    </row>
    <row r="69" spans="1:5" x14ac:dyDescent="0.3">
      <c r="A69" s="6"/>
      <c r="B69" s="7"/>
      <c r="C69" s="6"/>
      <c r="D69" s="6"/>
      <c r="E69" s="6"/>
    </row>
    <row r="70" spans="1:5" x14ac:dyDescent="0.3">
      <c r="A70" s="6"/>
      <c r="B70" s="7"/>
      <c r="C70" s="6"/>
      <c r="D70" s="6"/>
      <c r="E70" s="6"/>
    </row>
    <row r="71" spans="1:5" x14ac:dyDescent="0.3">
      <c r="A71" s="6"/>
      <c r="B71" s="7"/>
      <c r="C71" s="6"/>
      <c r="D71" s="6"/>
      <c r="E71" s="6"/>
    </row>
    <row r="72" spans="1:5" x14ac:dyDescent="0.3">
      <c r="A72" s="6"/>
      <c r="B72" s="7"/>
      <c r="C72" s="6"/>
      <c r="D72" s="6"/>
      <c r="E72" s="6"/>
    </row>
    <row r="73" spans="1:5" x14ac:dyDescent="0.3">
      <c r="A73" s="6"/>
      <c r="B73" s="7"/>
      <c r="C73" s="6"/>
      <c r="D73" s="6"/>
      <c r="E73" s="6"/>
    </row>
    <row r="74" spans="1:5" x14ac:dyDescent="0.3">
      <c r="A74" s="6"/>
      <c r="B74" s="7"/>
      <c r="C74" s="6"/>
      <c r="D74" s="6"/>
      <c r="E74" s="6"/>
    </row>
    <row r="75" spans="1:5" x14ac:dyDescent="0.3">
      <c r="A75" s="6"/>
      <c r="B75" s="7"/>
      <c r="C75" s="6"/>
      <c r="D75" s="6"/>
      <c r="E75" s="6"/>
    </row>
    <row r="76" spans="1:5" x14ac:dyDescent="0.3">
      <c r="A76" s="6"/>
      <c r="B76" s="7"/>
      <c r="C76" s="6"/>
      <c r="D76" s="6"/>
      <c r="E76" s="6"/>
    </row>
    <row r="77" spans="1:5" x14ac:dyDescent="0.3">
      <c r="A77" s="6"/>
      <c r="B77" s="7"/>
      <c r="C77" s="6"/>
      <c r="D77" s="6"/>
      <c r="E77" s="6"/>
    </row>
    <row r="78" spans="1:5" x14ac:dyDescent="0.3">
      <c r="A78" s="6"/>
      <c r="B78" s="7"/>
      <c r="C78" s="6"/>
      <c r="D78" s="6"/>
      <c r="E78" s="6"/>
    </row>
    <row r="79" spans="1:5" x14ac:dyDescent="0.3">
      <c r="A79" s="6"/>
      <c r="B79" s="7"/>
      <c r="C79" s="6"/>
      <c r="D79" s="6"/>
      <c r="E79" s="6"/>
    </row>
    <row r="80" spans="1:5" x14ac:dyDescent="0.3">
      <c r="A80" s="6"/>
      <c r="B80" s="7"/>
      <c r="C80" s="6"/>
      <c r="D80" s="6"/>
      <c r="E80" s="6"/>
    </row>
    <row r="81" spans="1:5" x14ac:dyDescent="0.3">
      <c r="A81" s="6"/>
      <c r="B81" s="7"/>
      <c r="C81" s="6"/>
      <c r="D81" s="6"/>
      <c r="E81" s="6"/>
    </row>
    <row r="82" spans="1:5" x14ac:dyDescent="0.3">
      <c r="A82" s="6"/>
      <c r="B82" s="7"/>
      <c r="C82" s="6"/>
      <c r="D82" s="6"/>
      <c r="E82" s="6"/>
    </row>
    <row r="83" spans="1:5" x14ac:dyDescent="0.3">
      <c r="A83" s="6"/>
      <c r="B83" s="7"/>
      <c r="C83" s="6"/>
      <c r="D83" s="6"/>
      <c r="E83" s="6"/>
    </row>
    <row r="84" spans="1:5" x14ac:dyDescent="0.3">
      <c r="A84" s="6"/>
      <c r="B84" s="7"/>
      <c r="C84" s="6"/>
      <c r="D84" s="6"/>
      <c r="E84" s="6"/>
    </row>
    <row r="85" spans="1:5" x14ac:dyDescent="0.3">
      <c r="A85" s="6"/>
      <c r="B85" s="7"/>
      <c r="C85" s="6"/>
      <c r="D85" s="6"/>
      <c r="E85" s="6"/>
    </row>
    <row r="86" spans="1:5" x14ac:dyDescent="0.3">
      <c r="A86" s="6"/>
      <c r="B86" s="7"/>
      <c r="C86" s="6"/>
      <c r="D86" s="6"/>
      <c r="E86" s="6"/>
    </row>
    <row r="87" spans="1:5" x14ac:dyDescent="0.3">
      <c r="A87" s="6"/>
      <c r="B87" s="7"/>
      <c r="C87" s="6"/>
      <c r="D87" s="6"/>
      <c r="E87" s="6"/>
    </row>
    <row r="88" spans="1:5" x14ac:dyDescent="0.3">
      <c r="A88" s="6"/>
      <c r="B88" s="7"/>
      <c r="C88" s="6"/>
      <c r="D88" s="6"/>
      <c r="E88" s="6"/>
    </row>
    <row r="89" spans="1:5" x14ac:dyDescent="0.3">
      <c r="A89" s="6"/>
      <c r="B89" s="7"/>
      <c r="C89" s="6"/>
      <c r="D89" s="6"/>
      <c r="E89" s="6"/>
    </row>
    <row r="90" spans="1:5" x14ac:dyDescent="0.3">
      <c r="A90" s="6"/>
      <c r="B90" s="7"/>
      <c r="C90" s="6"/>
      <c r="D90" s="6"/>
      <c r="E90" s="6"/>
    </row>
    <row r="91" spans="1:5" x14ac:dyDescent="0.3">
      <c r="A91" s="6"/>
      <c r="B91" s="7"/>
      <c r="C91" s="6"/>
      <c r="D91" s="6"/>
      <c r="E91" s="6"/>
    </row>
    <row r="92" spans="1:5" x14ac:dyDescent="0.3">
      <c r="A92" s="6"/>
      <c r="B92" s="7"/>
      <c r="C92" s="6"/>
      <c r="D92" s="6"/>
      <c r="E92" s="6"/>
    </row>
    <row r="93" spans="1:5" x14ac:dyDescent="0.3">
      <c r="A93" s="6"/>
      <c r="B93" s="7"/>
      <c r="C93" s="6"/>
      <c r="D93" s="6"/>
      <c r="E93" s="6"/>
    </row>
    <row r="94" spans="1:5" x14ac:dyDescent="0.3">
      <c r="A94" s="6"/>
      <c r="B94" s="7"/>
      <c r="C94" s="6"/>
      <c r="D94" s="6"/>
      <c r="E94" s="6"/>
    </row>
    <row r="95" spans="1:5" x14ac:dyDescent="0.3">
      <c r="A95" s="6"/>
      <c r="B95" s="7"/>
      <c r="C95" s="6"/>
      <c r="D95" s="6"/>
      <c r="E95" s="6"/>
    </row>
    <row r="96" spans="1:5" x14ac:dyDescent="0.3">
      <c r="A96" s="6"/>
      <c r="B96" s="7"/>
      <c r="C96" s="6"/>
      <c r="D96" s="6"/>
      <c r="E96" s="6"/>
    </row>
    <row r="97" spans="1:5" x14ac:dyDescent="0.3">
      <c r="A97" s="6"/>
      <c r="B97" s="7"/>
      <c r="C97" s="6"/>
      <c r="D97" s="6"/>
      <c r="E97" s="6"/>
    </row>
    <row r="98" spans="1:5" x14ac:dyDescent="0.3">
      <c r="A98" s="6"/>
      <c r="B98" s="7"/>
      <c r="C98" s="6"/>
      <c r="D98" s="6"/>
      <c r="E98" s="6"/>
    </row>
    <row r="99" spans="1:5" x14ac:dyDescent="0.3">
      <c r="A99" s="6"/>
      <c r="B99" s="7"/>
      <c r="C99" s="6"/>
      <c r="D99" s="6"/>
      <c r="E99" s="6"/>
    </row>
    <row r="100" spans="1:5" x14ac:dyDescent="0.3">
      <c r="A100" s="6"/>
      <c r="B100" s="7"/>
      <c r="C100" s="6"/>
      <c r="D100" s="6"/>
      <c r="E100" s="6"/>
    </row>
    <row r="101" spans="1:5" x14ac:dyDescent="0.3">
      <c r="A101" s="6"/>
      <c r="B101" s="7"/>
      <c r="C101" s="6"/>
      <c r="D101" s="6"/>
      <c r="E101" s="6"/>
    </row>
    <row r="102" spans="1:5" x14ac:dyDescent="0.3">
      <c r="A102" s="6"/>
      <c r="B102" s="7"/>
      <c r="C102" s="6"/>
      <c r="D102" s="6"/>
      <c r="E102" s="6"/>
    </row>
    <row r="103" spans="1:5" x14ac:dyDescent="0.3">
      <c r="A103" s="6"/>
      <c r="B103" s="7"/>
      <c r="C103" s="6"/>
      <c r="D103" s="6"/>
      <c r="E103" s="6"/>
    </row>
    <row r="104" spans="1:5" x14ac:dyDescent="0.3">
      <c r="A104" s="6"/>
      <c r="B104" s="7"/>
      <c r="C104" s="6"/>
      <c r="D104" s="6"/>
      <c r="E104" s="6"/>
    </row>
    <row r="105" spans="1:5" x14ac:dyDescent="0.3">
      <c r="A105" s="6"/>
      <c r="B105" s="7"/>
      <c r="C105" s="6"/>
      <c r="D105" s="6"/>
      <c r="E105" s="6"/>
    </row>
    <row r="106" spans="1:5" x14ac:dyDescent="0.3">
      <c r="A106" s="6"/>
      <c r="B106" s="7"/>
      <c r="C106" s="6"/>
      <c r="D106" s="6"/>
      <c r="E106" s="6"/>
    </row>
    <row r="107" spans="1:5" x14ac:dyDescent="0.3">
      <c r="A107" s="6"/>
      <c r="B107" s="7"/>
      <c r="C107" s="6"/>
      <c r="D107" s="6"/>
      <c r="E107" s="6"/>
    </row>
    <row r="108" spans="1:5" x14ac:dyDescent="0.3">
      <c r="A108" s="6"/>
      <c r="B108" s="7"/>
      <c r="C108" s="6"/>
      <c r="D108" s="6"/>
      <c r="E108" s="6"/>
    </row>
    <row r="109" spans="1:5" x14ac:dyDescent="0.3">
      <c r="A109" s="6"/>
      <c r="B109" s="7"/>
      <c r="C109" s="6"/>
      <c r="D109" s="6"/>
      <c r="E109" s="6"/>
    </row>
    <row r="110" spans="1:5" x14ac:dyDescent="0.3">
      <c r="A110" s="6"/>
      <c r="B110" s="7"/>
      <c r="C110" s="10"/>
      <c r="D110" s="10"/>
      <c r="E110" s="10"/>
    </row>
    <row r="111" spans="1:5" s="1" customFormat="1" x14ac:dyDescent="0.3">
      <c r="A111" s="9"/>
      <c r="B111" s="17"/>
      <c r="C111" s="9"/>
      <c r="D111" s="9"/>
      <c r="E111" s="9"/>
    </row>
    <row r="112" spans="1:5" x14ac:dyDescent="0.3">
      <c r="A112" s="6"/>
      <c r="B112" s="7"/>
      <c r="C112" s="6"/>
      <c r="D112" s="6"/>
      <c r="E112" s="6"/>
    </row>
    <row r="113" spans="1:5" x14ac:dyDescent="0.3">
      <c r="A113" s="6"/>
      <c r="B113" s="7"/>
      <c r="C113" s="6"/>
      <c r="D113" s="6"/>
      <c r="E113" s="6"/>
    </row>
    <row r="114" spans="1:5" x14ac:dyDescent="0.3">
      <c r="A114" s="6"/>
      <c r="B114" s="7"/>
      <c r="C114" s="6"/>
      <c r="D114" s="6"/>
      <c r="E114" s="6"/>
    </row>
    <row r="115" spans="1:5" x14ac:dyDescent="0.3">
      <c r="A115" s="6"/>
      <c r="B115" s="7"/>
      <c r="C115" s="6"/>
      <c r="D115" s="6"/>
      <c r="E115" s="6"/>
    </row>
    <row r="116" spans="1:5" x14ac:dyDescent="0.3">
      <c r="A116" s="6"/>
      <c r="B116" s="7"/>
      <c r="C116" s="6"/>
      <c r="D116" s="6"/>
      <c r="E116" s="6"/>
    </row>
    <row r="117" spans="1:5" x14ac:dyDescent="0.3">
      <c r="A117" s="6"/>
      <c r="B117" s="7"/>
      <c r="C117" s="6"/>
      <c r="D117" s="6"/>
      <c r="E117" s="6"/>
    </row>
    <row r="118" spans="1:5" x14ac:dyDescent="0.3">
      <c r="A118" s="6"/>
      <c r="B118" s="7"/>
      <c r="C118" s="6"/>
      <c r="D118" s="6"/>
      <c r="E118" s="6"/>
    </row>
    <row r="119" spans="1:5" x14ac:dyDescent="0.3">
      <c r="A119" s="6"/>
      <c r="B119" s="7"/>
      <c r="C119" s="6"/>
      <c r="D119" s="6"/>
      <c r="E119" s="6"/>
    </row>
    <row r="120" spans="1:5" x14ac:dyDescent="0.3">
      <c r="A120" s="6"/>
      <c r="B120" s="7"/>
      <c r="C120" s="6"/>
      <c r="D120" s="6"/>
      <c r="E120" s="6"/>
    </row>
    <row r="121" spans="1:5" x14ac:dyDescent="0.3">
      <c r="A121" s="6"/>
      <c r="B121" s="7"/>
      <c r="C121" s="6"/>
      <c r="D121" s="6"/>
      <c r="E121" s="6"/>
    </row>
    <row r="122" spans="1:5" x14ac:dyDescent="0.3">
      <c r="A122" s="6"/>
      <c r="B122" s="7"/>
      <c r="C122" s="6"/>
      <c r="D122" s="6"/>
      <c r="E122" s="6"/>
    </row>
    <row r="123" spans="1:5" x14ac:dyDescent="0.3">
      <c r="A123" s="6"/>
      <c r="B123" s="7"/>
      <c r="C123" s="6"/>
      <c r="D123" s="6"/>
      <c r="E123" s="6"/>
    </row>
    <row r="124" spans="1:5" x14ac:dyDescent="0.3">
      <c r="A124" s="6"/>
      <c r="B124" s="7"/>
      <c r="C124" s="6"/>
      <c r="D124" s="6"/>
      <c r="E124" s="6"/>
    </row>
    <row r="125" spans="1:5" x14ac:dyDescent="0.3">
      <c r="A125" s="6"/>
      <c r="B125" s="7"/>
      <c r="C125" s="6"/>
      <c r="D125" s="6"/>
      <c r="E125" s="6"/>
    </row>
    <row r="126" spans="1:5" x14ac:dyDescent="0.3">
      <c r="A126" s="6"/>
      <c r="B126" s="7"/>
      <c r="C126" s="6"/>
      <c r="D126" s="6"/>
      <c r="E126" s="6"/>
    </row>
    <row r="127" spans="1:5" x14ac:dyDescent="0.3">
      <c r="A127" s="6"/>
      <c r="B127" s="7"/>
      <c r="C127" s="6"/>
      <c r="D127" s="6"/>
      <c r="E127" s="6"/>
    </row>
    <row r="128" spans="1:5" x14ac:dyDescent="0.3">
      <c r="A128" s="6"/>
      <c r="B128" s="7"/>
      <c r="C128" s="6"/>
      <c r="D128" s="6"/>
      <c r="E128" s="6"/>
    </row>
    <row r="129" spans="1:5" x14ac:dyDescent="0.3">
      <c r="A129" s="6"/>
      <c r="B129" s="7"/>
      <c r="C129" s="6"/>
      <c r="D129" s="6"/>
      <c r="E129" s="6"/>
    </row>
    <row r="130" spans="1:5" x14ac:dyDescent="0.3">
      <c r="A130" s="6"/>
      <c r="B130" s="7"/>
      <c r="C130" s="6"/>
      <c r="D130" s="6"/>
      <c r="E130" s="6"/>
    </row>
    <row r="131" spans="1:5" x14ac:dyDescent="0.3">
      <c r="A131" s="6"/>
      <c r="B131" s="7"/>
      <c r="C131" s="6"/>
      <c r="D131" s="6"/>
      <c r="E131" s="6"/>
    </row>
    <row r="132" spans="1:5" x14ac:dyDescent="0.3">
      <c r="A132" s="6"/>
      <c r="B132" s="7"/>
      <c r="C132" s="6"/>
      <c r="D132" s="6"/>
      <c r="E132" s="6"/>
    </row>
    <row r="133" spans="1:5" x14ac:dyDescent="0.3">
      <c r="A133" s="6"/>
      <c r="B133" s="7"/>
      <c r="C133" s="6"/>
      <c r="D133" s="6"/>
      <c r="E133" s="6"/>
    </row>
    <row r="134" spans="1:5" x14ac:dyDescent="0.3">
      <c r="A134" s="6"/>
      <c r="B134" s="7"/>
      <c r="C134" s="6"/>
      <c r="D134" s="6"/>
      <c r="E134" s="6"/>
    </row>
    <row r="135" spans="1:5" x14ac:dyDescent="0.3">
      <c r="A135" s="6"/>
      <c r="B135" s="7"/>
      <c r="C135" s="6"/>
      <c r="D135" s="6"/>
      <c r="E135" s="6"/>
    </row>
    <row r="136" spans="1:5" x14ac:dyDescent="0.3">
      <c r="A136" s="6"/>
      <c r="B136" s="7"/>
      <c r="C136" s="6"/>
      <c r="D136" s="6"/>
      <c r="E136" s="6"/>
    </row>
    <row r="137" spans="1:5" x14ac:dyDescent="0.3">
      <c r="A137" s="6"/>
      <c r="B137" s="7"/>
      <c r="C137" s="6"/>
      <c r="D137" s="6"/>
      <c r="E137" s="6"/>
    </row>
    <row r="138" spans="1:5" x14ac:dyDescent="0.3">
      <c r="A138" s="6"/>
      <c r="B138" s="7"/>
      <c r="C138" s="6"/>
      <c r="D138" s="6"/>
      <c r="E138" s="6"/>
    </row>
    <row r="139" spans="1:5" x14ac:dyDescent="0.3">
      <c r="A139" s="6"/>
      <c r="B139" s="7"/>
      <c r="C139" s="6"/>
      <c r="D139" s="6"/>
      <c r="E139" s="6"/>
    </row>
    <row r="140" spans="1:5" x14ac:dyDescent="0.3">
      <c r="A140" s="6"/>
      <c r="B140" s="7"/>
      <c r="C140" s="6"/>
      <c r="D140" s="6"/>
      <c r="E140" s="6"/>
    </row>
    <row r="141" spans="1:5" x14ac:dyDescent="0.3">
      <c r="A141" s="6"/>
      <c r="B141" s="7"/>
      <c r="C141" s="6"/>
      <c r="D141" s="6"/>
      <c r="E141" s="6"/>
    </row>
    <row r="142" spans="1:5" x14ac:dyDescent="0.3">
      <c r="A142" s="6"/>
      <c r="B142" s="7"/>
      <c r="C142" s="6"/>
      <c r="D142" s="6"/>
      <c r="E142" s="6"/>
    </row>
    <row r="143" spans="1:5" x14ac:dyDescent="0.3">
      <c r="A143" s="6"/>
      <c r="B143" s="7"/>
      <c r="C143" s="6"/>
      <c r="D143" s="6"/>
      <c r="E143" s="6"/>
    </row>
    <row r="144" spans="1:5" x14ac:dyDescent="0.3">
      <c r="A144" s="6"/>
      <c r="B144" s="7"/>
      <c r="C144" s="6"/>
      <c r="D144" s="6"/>
      <c r="E144" s="6"/>
    </row>
    <row r="145" spans="1:5" x14ac:dyDescent="0.3">
      <c r="A145" s="6"/>
      <c r="B145" s="7"/>
      <c r="C145" s="6"/>
      <c r="D145" s="6"/>
      <c r="E145" s="6"/>
    </row>
    <row r="146" spans="1:5" x14ac:dyDescent="0.3">
      <c r="A146" s="6"/>
      <c r="B146" s="7"/>
      <c r="C146" s="6"/>
      <c r="D146" s="6"/>
      <c r="E146" s="6"/>
    </row>
    <row r="147" spans="1:5" x14ac:dyDescent="0.3">
      <c r="A147" s="6"/>
      <c r="B147" s="7"/>
      <c r="C147" s="6"/>
      <c r="D147" s="6"/>
      <c r="E147" s="6"/>
    </row>
    <row r="148" spans="1:5" x14ac:dyDescent="0.3">
      <c r="A148" s="6"/>
      <c r="B148" s="7"/>
      <c r="C148" s="6"/>
      <c r="D148" s="6"/>
      <c r="E148" s="6"/>
    </row>
    <row r="149" spans="1:5" x14ac:dyDescent="0.3">
      <c r="A149" s="6"/>
      <c r="B149" s="7"/>
      <c r="C149" s="6"/>
      <c r="D149" s="6"/>
      <c r="E149" s="6"/>
    </row>
    <row r="150" spans="1:5" x14ac:dyDescent="0.3">
      <c r="A150" s="6"/>
      <c r="B150" s="7"/>
      <c r="C150" s="6"/>
      <c r="D150" s="6"/>
      <c r="E150" s="6"/>
    </row>
    <row r="151" spans="1:5" x14ac:dyDescent="0.3">
      <c r="A151" s="6"/>
      <c r="B151" s="7"/>
      <c r="C151" s="6"/>
      <c r="D151" s="6"/>
      <c r="E151" s="6"/>
    </row>
    <row r="152" spans="1:5" x14ac:dyDescent="0.3">
      <c r="A152" s="6"/>
      <c r="B152" s="7"/>
      <c r="C152" s="6"/>
      <c r="D152" s="6"/>
      <c r="E152" s="6"/>
    </row>
    <row r="153" spans="1:5" x14ac:dyDescent="0.3">
      <c r="A153" s="6"/>
      <c r="B153" s="7"/>
      <c r="C153" s="6"/>
      <c r="D153" s="6"/>
      <c r="E153" s="6"/>
    </row>
    <row r="154" spans="1:5" x14ac:dyDescent="0.3">
      <c r="A154" s="6"/>
      <c r="B154" s="7"/>
      <c r="C154" s="6"/>
      <c r="D154" s="6"/>
      <c r="E154" s="6"/>
    </row>
    <row r="155" spans="1:5" x14ac:dyDescent="0.3">
      <c r="A155" s="6"/>
      <c r="B155" s="7"/>
      <c r="C155" s="6"/>
      <c r="D155" s="6"/>
      <c r="E155" s="6"/>
    </row>
    <row r="156" spans="1:5" x14ac:dyDescent="0.3">
      <c r="A156" s="6"/>
      <c r="B156" s="7"/>
      <c r="C156" s="6"/>
      <c r="D156" s="6"/>
      <c r="E156" s="6"/>
    </row>
    <row r="157" spans="1:5" x14ac:dyDescent="0.3">
      <c r="A157" s="6"/>
      <c r="B157" s="7"/>
      <c r="C157" s="6"/>
      <c r="D157" s="6"/>
      <c r="E157" s="6"/>
    </row>
    <row r="158" spans="1:5" x14ac:dyDescent="0.3">
      <c r="A158" s="6"/>
      <c r="B158" s="7"/>
      <c r="C158" s="6"/>
      <c r="D158" s="6"/>
      <c r="E158" s="6"/>
    </row>
    <row r="159" spans="1:5" x14ac:dyDescent="0.3">
      <c r="A159" s="6"/>
      <c r="B159" s="7"/>
      <c r="C159" s="6"/>
      <c r="D159" s="6"/>
      <c r="E159" s="6"/>
    </row>
    <row r="160" spans="1:5" x14ac:dyDescent="0.3">
      <c r="A160" s="6"/>
      <c r="B160" s="7"/>
      <c r="C160" s="6"/>
      <c r="D160" s="6"/>
      <c r="E160" s="6"/>
    </row>
    <row r="161" spans="1:5" x14ac:dyDescent="0.3">
      <c r="A161" s="6"/>
      <c r="B161" s="7"/>
      <c r="C161" s="6"/>
      <c r="D161" s="6"/>
      <c r="E161" s="6"/>
    </row>
    <row r="162" spans="1:5" x14ac:dyDescent="0.3">
      <c r="A162" s="6"/>
      <c r="B162" s="7"/>
      <c r="C162" s="6"/>
      <c r="D162" s="6"/>
      <c r="E162" s="6"/>
    </row>
    <row r="163" spans="1:5" x14ac:dyDescent="0.3">
      <c r="A163" s="6"/>
      <c r="B163" s="7"/>
      <c r="C163" s="6"/>
      <c r="D163" s="6"/>
      <c r="E163" s="6"/>
    </row>
    <row r="164" spans="1:5" x14ac:dyDescent="0.3">
      <c r="A164" s="6"/>
      <c r="B164" s="7"/>
      <c r="C164" s="6"/>
      <c r="D164" s="6"/>
      <c r="E164" s="6"/>
    </row>
    <row r="165" spans="1:5" x14ac:dyDescent="0.3">
      <c r="A165" s="6"/>
      <c r="B165" s="7"/>
      <c r="C165" s="6"/>
      <c r="D165" s="6"/>
      <c r="E165" s="6"/>
    </row>
    <row r="166" spans="1:5" x14ac:dyDescent="0.3">
      <c r="A166" s="6"/>
      <c r="B166" s="7"/>
      <c r="C166" s="6"/>
      <c r="D166" s="6"/>
      <c r="E166" s="6"/>
    </row>
    <row r="167" spans="1:5" x14ac:dyDescent="0.3">
      <c r="A167" s="6"/>
      <c r="B167" s="7"/>
      <c r="C167" s="6"/>
      <c r="D167" s="6"/>
      <c r="E167" s="6"/>
    </row>
    <row r="168" spans="1:5" x14ac:dyDescent="0.3">
      <c r="A168" s="6"/>
      <c r="B168" s="7"/>
      <c r="C168" s="6"/>
      <c r="D168" s="6"/>
      <c r="E168" s="6"/>
    </row>
    <row r="169" spans="1:5" x14ac:dyDescent="0.3">
      <c r="A169" s="6"/>
      <c r="B169" s="7"/>
      <c r="C169" s="6"/>
      <c r="D169" s="6"/>
      <c r="E169" s="6"/>
    </row>
    <row r="170" spans="1:5" x14ac:dyDescent="0.3">
      <c r="A170" s="6"/>
      <c r="B170" s="7"/>
      <c r="C170" s="6"/>
      <c r="D170" s="6"/>
      <c r="E170" s="6"/>
    </row>
    <row r="171" spans="1:5" x14ac:dyDescent="0.3">
      <c r="A171" s="6"/>
      <c r="B171" s="7"/>
      <c r="C171" s="6"/>
      <c r="D171" s="6"/>
      <c r="E171" s="6"/>
    </row>
    <row r="172" spans="1:5" x14ac:dyDescent="0.3">
      <c r="A172" s="6"/>
      <c r="B172" s="7"/>
      <c r="C172" s="6"/>
      <c r="D172" s="6"/>
      <c r="E172" s="6"/>
    </row>
    <row r="173" spans="1:5" x14ac:dyDescent="0.3">
      <c r="A173" s="6"/>
      <c r="B173" s="7"/>
      <c r="C173" s="6"/>
      <c r="D173" s="6"/>
      <c r="E173" s="6"/>
    </row>
    <row r="174" spans="1:5" x14ac:dyDescent="0.3">
      <c r="A174" s="6"/>
      <c r="B174" s="7"/>
      <c r="C174" s="6"/>
      <c r="D174" s="6"/>
      <c r="E174" s="6"/>
    </row>
    <row r="175" spans="1:5" x14ac:dyDescent="0.3">
      <c r="A175" s="6"/>
      <c r="B175" s="7"/>
      <c r="C175" s="6"/>
      <c r="D175" s="6"/>
      <c r="E175" s="6"/>
    </row>
    <row r="176" spans="1:5" x14ac:dyDescent="0.3">
      <c r="A176" s="6"/>
      <c r="B176" s="7"/>
      <c r="C176" s="6"/>
      <c r="D176" s="6"/>
      <c r="E176" s="6"/>
    </row>
    <row r="177" spans="1:5" x14ac:dyDescent="0.3">
      <c r="A177" s="6"/>
      <c r="B177" s="7"/>
      <c r="C177" s="6"/>
      <c r="D177" s="6"/>
      <c r="E177" s="6"/>
    </row>
    <row r="178" spans="1:5" x14ac:dyDescent="0.3">
      <c r="A178" s="6"/>
      <c r="B178" s="7"/>
      <c r="C178" s="6"/>
      <c r="D178" s="6"/>
      <c r="E178" s="6"/>
    </row>
    <row r="179" spans="1:5" x14ac:dyDescent="0.3">
      <c r="A179" s="6"/>
      <c r="B179" s="7"/>
      <c r="C179" s="10"/>
      <c r="D179" s="10"/>
      <c r="E179" s="10"/>
    </row>
    <row r="180" spans="1:5" s="1" customFormat="1" x14ac:dyDescent="0.3">
      <c r="A180" s="9"/>
      <c r="B180" s="17"/>
      <c r="C180" s="9"/>
      <c r="D180" s="9"/>
      <c r="E180" s="9"/>
    </row>
    <row r="181" spans="1:5" x14ac:dyDescent="0.3">
      <c r="A181" s="6"/>
      <c r="B181" s="7"/>
      <c r="C181" s="6"/>
      <c r="D181" s="6"/>
      <c r="E181" s="6"/>
    </row>
    <row r="182" spans="1:5" x14ac:dyDescent="0.3">
      <c r="A182" s="6"/>
      <c r="B182" s="7"/>
      <c r="C182" s="6"/>
      <c r="D182" s="6"/>
      <c r="E182" s="6"/>
    </row>
    <row r="183" spans="1:5" x14ac:dyDescent="0.3">
      <c r="A183" s="6"/>
      <c r="B183" s="7"/>
      <c r="C183" s="6"/>
      <c r="D183" s="6"/>
      <c r="E183" s="6"/>
    </row>
    <row r="184" spans="1:5" x14ac:dyDescent="0.3">
      <c r="A184" s="6"/>
      <c r="B184" s="7"/>
      <c r="C184" s="6"/>
      <c r="D184" s="6"/>
      <c r="E184" s="6"/>
    </row>
    <row r="185" spans="1:5" x14ac:dyDescent="0.3">
      <c r="A185" s="6"/>
      <c r="B185" s="7"/>
      <c r="C185" s="6"/>
      <c r="D185" s="6"/>
      <c r="E185" s="6"/>
    </row>
    <row r="186" spans="1:5" x14ac:dyDescent="0.3">
      <c r="A186" s="6"/>
      <c r="B186" s="7"/>
      <c r="C186" s="6"/>
      <c r="D186" s="6"/>
      <c r="E186" s="6"/>
    </row>
    <row r="187" spans="1:5" x14ac:dyDescent="0.3">
      <c r="A187" s="6"/>
      <c r="B187" s="7"/>
      <c r="C187" s="6"/>
      <c r="D187" s="6"/>
      <c r="E187" s="6"/>
    </row>
    <row r="188" spans="1:5" x14ac:dyDescent="0.3">
      <c r="A188" s="6"/>
      <c r="B188" s="7"/>
      <c r="C188" s="6"/>
      <c r="D188" s="6"/>
      <c r="E188" s="6"/>
    </row>
    <row r="189" spans="1:5" x14ac:dyDescent="0.3">
      <c r="A189" s="6"/>
      <c r="B189" s="7"/>
      <c r="C189" s="6"/>
      <c r="D189" s="6"/>
      <c r="E189" s="6"/>
    </row>
    <row r="190" spans="1:5" x14ac:dyDescent="0.3">
      <c r="A190" s="6"/>
      <c r="B190" s="7"/>
      <c r="C190" s="6"/>
      <c r="D190" s="6"/>
      <c r="E190" s="6"/>
    </row>
    <row r="191" spans="1:5" x14ac:dyDescent="0.3">
      <c r="A191" s="6"/>
      <c r="B191" s="7"/>
      <c r="C191" s="6"/>
      <c r="D191" s="6"/>
      <c r="E191" s="6"/>
    </row>
    <row r="192" spans="1:5" x14ac:dyDescent="0.3">
      <c r="A192" s="6"/>
      <c r="B192" s="7"/>
      <c r="C192" s="6"/>
      <c r="D192" s="6"/>
      <c r="E192" s="6"/>
    </row>
    <row r="193" spans="1:5" x14ac:dyDescent="0.3">
      <c r="A193" s="6"/>
      <c r="B193" s="7"/>
      <c r="C193" s="6"/>
      <c r="D193" s="6"/>
      <c r="E193" s="6"/>
    </row>
    <row r="194" spans="1:5" x14ac:dyDescent="0.3">
      <c r="A194" s="6"/>
      <c r="B194" s="7"/>
      <c r="C194" s="6"/>
      <c r="D194" s="6"/>
      <c r="E194" s="6"/>
    </row>
    <row r="195" spans="1:5" x14ac:dyDescent="0.3">
      <c r="A195" s="6"/>
      <c r="B195" s="7"/>
      <c r="C195" s="6"/>
      <c r="D195" s="6"/>
      <c r="E195" s="6"/>
    </row>
    <row r="196" spans="1:5" x14ac:dyDescent="0.3">
      <c r="A196" s="6"/>
      <c r="B196" s="7"/>
      <c r="C196" s="6"/>
      <c r="D196" s="6"/>
      <c r="E196" s="6"/>
    </row>
    <row r="197" spans="1:5" x14ac:dyDescent="0.3">
      <c r="A197" s="6"/>
      <c r="B197" s="7"/>
      <c r="C197" s="6"/>
      <c r="D197" s="6"/>
      <c r="E197" s="6"/>
    </row>
    <row r="198" spans="1:5" x14ac:dyDescent="0.3">
      <c r="A198" s="6"/>
      <c r="B198" s="7"/>
      <c r="C198" s="6"/>
      <c r="D198" s="6"/>
      <c r="E198" s="6"/>
    </row>
    <row r="199" spans="1:5" x14ac:dyDescent="0.3">
      <c r="A199" s="6"/>
      <c r="B199" s="7"/>
      <c r="C199" s="6"/>
      <c r="D199" s="6"/>
      <c r="E199" s="6"/>
    </row>
    <row r="200" spans="1:5" x14ac:dyDescent="0.3">
      <c r="A200" s="6"/>
      <c r="B200" s="7"/>
      <c r="C200" s="6"/>
      <c r="D200" s="6"/>
      <c r="E200" s="6"/>
    </row>
    <row r="201" spans="1:5" x14ac:dyDescent="0.3">
      <c r="A201" s="6"/>
      <c r="B201" s="7"/>
      <c r="C201" s="6"/>
      <c r="D201" s="6"/>
      <c r="E201" s="6"/>
    </row>
    <row r="202" spans="1:5" x14ac:dyDescent="0.3">
      <c r="A202" s="6"/>
      <c r="B202" s="7"/>
      <c r="C202" s="6"/>
      <c r="D202" s="6"/>
      <c r="E202" s="6"/>
    </row>
    <row r="203" spans="1:5" x14ac:dyDescent="0.3">
      <c r="A203" s="6"/>
      <c r="B203" s="7"/>
      <c r="C203" s="6"/>
      <c r="D203" s="6"/>
      <c r="E203" s="6"/>
    </row>
    <row r="204" spans="1:5" x14ac:dyDescent="0.3">
      <c r="A204" s="6"/>
      <c r="B204" s="7"/>
      <c r="C204" s="6"/>
      <c r="D204" s="6"/>
      <c r="E204" s="6"/>
    </row>
    <row r="205" spans="1:5" x14ac:dyDescent="0.3">
      <c r="A205" s="6"/>
      <c r="B205" s="7"/>
      <c r="C205" s="6"/>
      <c r="D205" s="6"/>
      <c r="E205" s="6"/>
    </row>
    <row r="206" spans="1:5" x14ac:dyDescent="0.3">
      <c r="A206" s="6"/>
      <c r="B206" s="7"/>
      <c r="C206" s="6"/>
      <c r="D206" s="6"/>
      <c r="E206" s="6"/>
    </row>
    <row r="207" spans="1:5" x14ac:dyDescent="0.3">
      <c r="A207" s="6"/>
      <c r="B207" s="7"/>
      <c r="C207" s="6"/>
      <c r="D207" s="6"/>
      <c r="E207" s="6"/>
    </row>
    <row r="208" spans="1:5" x14ac:dyDescent="0.3">
      <c r="A208" s="6"/>
      <c r="B208" s="7"/>
      <c r="C208" s="6"/>
      <c r="D208" s="6"/>
      <c r="E208" s="6"/>
    </row>
    <row r="209" spans="1:5" x14ac:dyDescent="0.3">
      <c r="A209" s="6"/>
      <c r="B209" s="7"/>
      <c r="C209" s="6"/>
      <c r="D209" s="6"/>
      <c r="E209" s="6"/>
    </row>
    <row r="210" spans="1:5" x14ac:dyDescent="0.3">
      <c r="A210" s="6"/>
      <c r="B210" s="7"/>
      <c r="C210" s="6"/>
      <c r="D210" s="6"/>
      <c r="E210" s="6"/>
    </row>
    <row r="211" spans="1:5" x14ac:dyDescent="0.3">
      <c r="A211" s="6"/>
      <c r="B211" s="7"/>
      <c r="C211" s="10"/>
      <c r="D211" s="10"/>
      <c r="E211" s="10"/>
    </row>
    <row r="212" spans="1:5" s="1" customFormat="1" x14ac:dyDescent="0.3">
      <c r="A212" s="9"/>
      <c r="B212" s="17"/>
      <c r="C212" s="9"/>
      <c r="D212" s="9"/>
      <c r="E212" s="9"/>
    </row>
    <row r="213" spans="1:5" x14ac:dyDescent="0.3">
      <c r="A213" s="6"/>
      <c r="B213" s="7"/>
      <c r="C213" s="6"/>
      <c r="D213" s="6"/>
      <c r="E213" s="6"/>
    </row>
    <row r="214" spans="1:5" x14ac:dyDescent="0.3">
      <c r="A214" s="6"/>
      <c r="B214" s="7"/>
      <c r="C214" s="6"/>
      <c r="D214" s="6"/>
      <c r="E214" s="6"/>
    </row>
    <row r="215" spans="1:5" x14ac:dyDescent="0.3">
      <c r="A215" s="6"/>
      <c r="B215" s="7"/>
      <c r="C215" s="6"/>
      <c r="D215" s="6"/>
      <c r="E215" s="6"/>
    </row>
    <row r="216" spans="1:5" x14ac:dyDescent="0.3">
      <c r="A216" s="6"/>
      <c r="B216" s="7"/>
      <c r="C216" s="6"/>
      <c r="D216" s="6"/>
      <c r="E216" s="6"/>
    </row>
    <row r="217" spans="1:5" x14ac:dyDescent="0.3">
      <c r="A217" s="6"/>
      <c r="B217" s="7"/>
      <c r="C217" s="6"/>
      <c r="D217" s="6"/>
      <c r="E217" s="6"/>
    </row>
    <row r="218" spans="1:5" x14ac:dyDescent="0.3">
      <c r="A218" s="6"/>
      <c r="B218" s="7"/>
      <c r="C218" s="6"/>
      <c r="D218" s="6"/>
      <c r="E218" s="6"/>
    </row>
    <row r="219" spans="1:5" x14ac:dyDescent="0.3">
      <c r="A219" s="6"/>
      <c r="B219" s="7"/>
      <c r="C219" s="6"/>
      <c r="D219" s="6"/>
      <c r="E219" s="6"/>
    </row>
    <row r="220" spans="1:5" x14ac:dyDescent="0.3">
      <c r="A220" s="6"/>
      <c r="B220" s="7"/>
      <c r="C220" s="6"/>
      <c r="D220" s="6"/>
      <c r="E220" s="6"/>
    </row>
    <row r="221" spans="1:5" x14ac:dyDescent="0.3">
      <c r="A221" s="6"/>
      <c r="B221" s="7"/>
      <c r="C221" s="6"/>
      <c r="D221" s="6"/>
      <c r="E221" s="6"/>
    </row>
    <row r="222" spans="1:5" x14ac:dyDescent="0.3">
      <c r="A222" s="6"/>
      <c r="B222" s="7"/>
      <c r="C222" s="6"/>
      <c r="D222" s="6"/>
      <c r="E222" s="6"/>
    </row>
    <row r="223" spans="1:5" x14ac:dyDescent="0.3">
      <c r="A223" s="6"/>
      <c r="B223" s="7"/>
      <c r="C223" s="6"/>
      <c r="D223" s="6"/>
      <c r="E223" s="6"/>
    </row>
    <row r="224" spans="1:5" x14ac:dyDescent="0.3">
      <c r="A224" s="6"/>
      <c r="B224" s="7"/>
      <c r="C224" s="6"/>
      <c r="D224" s="6"/>
      <c r="E224" s="6"/>
    </row>
    <row r="225" spans="1:5" x14ac:dyDescent="0.3">
      <c r="A225" s="6"/>
      <c r="B225" s="7"/>
      <c r="C225" s="6"/>
      <c r="D225" s="6"/>
      <c r="E225" s="6"/>
    </row>
    <row r="226" spans="1:5" x14ac:dyDescent="0.3">
      <c r="A226" s="6"/>
      <c r="B226" s="7"/>
      <c r="C226" s="6"/>
      <c r="D226" s="6"/>
      <c r="E226" s="6"/>
    </row>
    <row r="227" spans="1:5" x14ac:dyDescent="0.3">
      <c r="A227" s="6"/>
      <c r="B227" s="7"/>
      <c r="C227" s="6"/>
      <c r="D227" s="6"/>
      <c r="E227" s="6"/>
    </row>
    <row r="228" spans="1:5" x14ac:dyDescent="0.3">
      <c r="A228" s="6"/>
      <c r="B228" s="7"/>
      <c r="C228" s="6"/>
      <c r="D228" s="6"/>
      <c r="E228" s="6"/>
    </row>
    <row r="229" spans="1:5" x14ac:dyDescent="0.3">
      <c r="A229" s="6"/>
      <c r="B229" s="7"/>
      <c r="C229" s="6"/>
      <c r="D229" s="6"/>
      <c r="E229" s="6"/>
    </row>
    <row r="230" spans="1:5" x14ac:dyDescent="0.3">
      <c r="A230" s="6"/>
      <c r="B230" s="7"/>
      <c r="C230" s="6"/>
      <c r="D230" s="6"/>
      <c r="E230" s="6"/>
    </row>
    <row r="231" spans="1:5" x14ac:dyDescent="0.3">
      <c r="A231" s="6"/>
      <c r="B231" s="7"/>
      <c r="C231" s="6"/>
      <c r="D231" s="6"/>
      <c r="E231" s="6"/>
    </row>
    <row r="232" spans="1:5" x14ac:dyDescent="0.3">
      <c r="A232" s="6"/>
      <c r="B232" s="7"/>
      <c r="C232" s="6"/>
      <c r="D232" s="6"/>
      <c r="E232" s="6"/>
    </row>
    <row r="233" spans="1:5" x14ac:dyDescent="0.3">
      <c r="A233" s="6"/>
      <c r="B233" s="7"/>
      <c r="C233" s="6"/>
      <c r="D233" s="6"/>
      <c r="E233" s="6"/>
    </row>
    <row r="234" spans="1:5" x14ac:dyDescent="0.3">
      <c r="A234" s="6"/>
      <c r="B234" s="7"/>
      <c r="C234" s="6"/>
      <c r="D234" s="6"/>
      <c r="E234" s="6"/>
    </row>
    <row r="235" spans="1:5" x14ac:dyDescent="0.3">
      <c r="A235" s="6"/>
      <c r="B235" s="7"/>
      <c r="C235" s="6"/>
      <c r="D235" s="6"/>
      <c r="E235" s="6"/>
    </row>
    <row r="236" spans="1:5" x14ac:dyDescent="0.3">
      <c r="A236" s="6"/>
      <c r="B236" s="7"/>
      <c r="C236" s="6"/>
      <c r="D236" s="6"/>
      <c r="E236" s="6"/>
    </row>
    <row r="237" spans="1:5" x14ac:dyDescent="0.3">
      <c r="A237" s="6"/>
      <c r="B237" s="7"/>
      <c r="C237" s="6"/>
      <c r="D237" s="6"/>
      <c r="E237" s="6"/>
    </row>
    <row r="238" spans="1:5" x14ac:dyDescent="0.3">
      <c r="A238" s="6"/>
      <c r="B238" s="7"/>
      <c r="C238" s="6"/>
      <c r="D238" s="6"/>
      <c r="E238" s="6"/>
    </row>
    <row r="239" spans="1:5" x14ac:dyDescent="0.3">
      <c r="A239" s="6"/>
      <c r="B239" s="7"/>
      <c r="C239" s="6"/>
      <c r="D239" s="6"/>
      <c r="E239" s="6"/>
    </row>
    <row r="240" spans="1:5" x14ac:dyDescent="0.3">
      <c r="A240" s="6"/>
      <c r="B240" s="7"/>
      <c r="C240" s="6"/>
      <c r="D240" s="6"/>
      <c r="E240" s="6"/>
    </row>
    <row r="241" spans="1:5" x14ac:dyDescent="0.3">
      <c r="A241" s="6"/>
      <c r="B241" s="7"/>
      <c r="C241" s="6"/>
      <c r="D241" s="6"/>
      <c r="E241" s="6"/>
    </row>
    <row r="242" spans="1:5" x14ac:dyDescent="0.3">
      <c r="A242" s="6"/>
      <c r="B242" s="7"/>
      <c r="C242" s="6"/>
      <c r="D242" s="6"/>
      <c r="E242" s="6"/>
    </row>
    <row r="243" spans="1:5" x14ac:dyDescent="0.3">
      <c r="A243" s="6"/>
      <c r="B243" s="7"/>
      <c r="C243" s="6"/>
      <c r="D243" s="6"/>
      <c r="E243" s="6"/>
    </row>
    <row r="244" spans="1:5" x14ac:dyDescent="0.3">
      <c r="A244" s="6"/>
      <c r="B244" s="7"/>
      <c r="C244" s="10"/>
      <c r="D244" s="10"/>
      <c r="E244" s="10"/>
    </row>
    <row r="245" spans="1:5" s="1" customFormat="1" x14ac:dyDescent="0.3">
      <c r="A245" s="9"/>
      <c r="B245" s="17"/>
      <c r="C245" s="9"/>
      <c r="D245" s="9"/>
      <c r="E245" s="9"/>
    </row>
    <row r="246" spans="1:5" x14ac:dyDescent="0.3">
      <c r="A246" s="6"/>
      <c r="B246" s="7"/>
      <c r="C246" s="6"/>
      <c r="D246" s="6"/>
      <c r="E246" s="6"/>
    </row>
    <row r="247" spans="1:5" x14ac:dyDescent="0.3">
      <c r="A247" s="6"/>
      <c r="B247" s="7"/>
      <c r="C247" s="6"/>
      <c r="D247" s="6"/>
      <c r="E247" s="6"/>
    </row>
    <row r="248" spans="1:5" x14ac:dyDescent="0.3">
      <c r="A248" s="6"/>
      <c r="B248" s="7"/>
      <c r="C248" s="6"/>
      <c r="D248" s="6"/>
      <c r="E248" s="6"/>
    </row>
    <row r="249" spans="1:5" x14ac:dyDescent="0.3">
      <c r="A249" s="6"/>
      <c r="B249" s="7"/>
      <c r="C249" s="6"/>
      <c r="D249" s="6"/>
      <c r="E249" s="6"/>
    </row>
    <row r="250" spans="1:5" x14ac:dyDescent="0.3">
      <c r="A250" s="6"/>
      <c r="B250" s="7"/>
      <c r="C250" s="6"/>
      <c r="D250" s="6"/>
      <c r="E250" s="6"/>
    </row>
    <row r="251" spans="1:5" x14ac:dyDescent="0.3">
      <c r="A251" s="6"/>
      <c r="B251" s="7"/>
      <c r="C251" s="6"/>
      <c r="D251" s="6"/>
      <c r="E251" s="6"/>
    </row>
    <row r="252" spans="1:5" x14ac:dyDescent="0.3">
      <c r="A252" s="6"/>
      <c r="B252" s="7"/>
      <c r="C252" s="6"/>
      <c r="D252" s="6"/>
      <c r="E252" s="6"/>
    </row>
    <row r="253" spans="1:5" x14ac:dyDescent="0.3">
      <c r="A253" s="6"/>
      <c r="B253" s="7"/>
      <c r="C253" s="6"/>
      <c r="D253" s="6"/>
      <c r="E253" s="6"/>
    </row>
    <row r="254" spans="1:5" x14ac:dyDescent="0.3">
      <c r="A254" s="6"/>
      <c r="B254" s="7"/>
      <c r="C254" s="6"/>
      <c r="D254" s="6"/>
      <c r="E254" s="6"/>
    </row>
    <row r="255" spans="1:5" x14ac:dyDescent="0.3">
      <c r="A255" s="6"/>
      <c r="B255" s="7"/>
      <c r="C255" s="6"/>
      <c r="D255" s="6"/>
      <c r="E255" s="6"/>
    </row>
    <row r="256" spans="1:5" x14ac:dyDescent="0.3">
      <c r="A256" s="6"/>
      <c r="B256" s="7"/>
      <c r="C256" s="6"/>
      <c r="D256" s="6"/>
      <c r="E256" s="6"/>
    </row>
    <row r="257" spans="1:5" x14ac:dyDescent="0.3">
      <c r="A257" s="6"/>
      <c r="B257" s="7"/>
      <c r="C257" s="6"/>
      <c r="D257" s="6"/>
      <c r="E257" s="6"/>
    </row>
    <row r="258" spans="1:5" x14ac:dyDescent="0.3">
      <c r="A258" s="6"/>
      <c r="B258" s="7"/>
      <c r="C258" s="6"/>
      <c r="D258" s="6"/>
      <c r="E258" s="6"/>
    </row>
    <row r="259" spans="1:5" x14ac:dyDescent="0.3">
      <c r="A259" s="6"/>
      <c r="B259" s="7"/>
      <c r="C259" s="6"/>
      <c r="D259" s="6"/>
      <c r="E259" s="6"/>
    </row>
    <row r="260" spans="1:5" x14ac:dyDescent="0.3">
      <c r="A260" s="6"/>
      <c r="B260" s="7"/>
      <c r="C260" s="6"/>
      <c r="D260" s="6"/>
      <c r="E260" s="6"/>
    </row>
    <row r="261" spans="1:5" x14ac:dyDescent="0.3">
      <c r="A261" s="6"/>
      <c r="B261" s="7"/>
      <c r="C261" s="6"/>
      <c r="D261" s="6"/>
      <c r="E261" s="6"/>
    </row>
    <row r="262" spans="1:5" x14ac:dyDescent="0.3">
      <c r="A262" s="6"/>
      <c r="B262" s="7"/>
      <c r="C262" s="6"/>
      <c r="D262" s="6"/>
      <c r="E262" s="6"/>
    </row>
    <row r="263" spans="1:5" x14ac:dyDescent="0.3">
      <c r="A263" s="6"/>
      <c r="B263" s="7"/>
      <c r="C263" s="6"/>
      <c r="D263" s="6"/>
      <c r="E263" s="6"/>
    </row>
    <row r="264" spans="1:5" x14ac:dyDescent="0.3">
      <c r="A264" s="6"/>
      <c r="B264" s="7"/>
      <c r="C264" s="6"/>
      <c r="D264" s="6"/>
      <c r="E264" s="6"/>
    </row>
    <row r="265" spans="1:5" x14ac:dyDescent="0.3">
      <c r="A265" s="6"/>
      <c r="B265" s="7"/>
      <c r="C265" s="6"/>
      <c r="D265" s="6"/>
      <c r="E265" s="6"/>
    </row>
    <row r="266" spans="1:5" x14ac:dyDescent="0.3">
      <c r="A266" s="6"/>
      <c r="B266" s="7"/>
      <c r="C266" s="6"/>
      <c r="D266" s="6"/>
      <c r="E266" s="6"/>
    </row>
    <row r="267" spans="1:5" x14ac:dyDescent="0.3">
      <c r="A267" s="6"/>
      <c r="B267" s="7"/>
      <c r="C267" s="6"/>
      <c r="D267" s="6"/>
      <c r="E267" s="6"/>
    </row>
    <row r="268" spans="1:5" x14ac:dyDescent="0.3">
      <c r="A268" s="6"/>
      <c r="B268" s="7"/>
      <c r="C268" s="6"/>
      <c r="D268" s="6"/>
      <c r="E268" s="6"/>
    </row>
    <row r="269" spans="1:5" x14ac:dyDescent="0.3">
      <c r="A269" s="6"/>
      <c r="B269" s="7"/>
      <c r="C269" s="6"/>
      <c r="D269" s="6"/>
      <c r="E269" s="6"/>
    </row>
    <row r="270" spans="1:5" x14ac:dyDescent="0.3">
      <c r="A270" s="6"/>
      <c r="B270" s="7"/>
      <c r="C270" s="6"/>
      <c r="D270" s="6"/>
      <c r="E270" s="6"/>
    </row>
    <row r="271" spans="1:5" x14ac:dyDescent="0.3">
      <c r="A271" s="6"/>
      <c r="B271" s="7"/>
      <c r="C271" s="6"/>
      <c r="D271" s="6"/>
      <c r="E271" s="6"/>
    </row>
    <row r="272" spans="1:5" x14ac:dyDescent="0.3">
      <c r="A272" s="6"/>
      <c r="B272" s="7"/>
      <c r="C272" s="6"/>
      <c r="D272" s="6"/>
      <c r="E272" s="6"/>
    </row>
    <row r="273" spans="1:5" x14ac:dyDescent="0.3">
      <c r="A273" s="6"/>
      <c r="B273" s="7"/>
      <c r="C273" s="6"/>
      <c r="D273" s="6"/>
      <c r="E273" s="6"/>
    </row>
    <row r="274" spans="1:5" x14ac:dyDescent="0.3">
      <c r="A274" s="6"/>
      <c r="B274" s="7"/>
      <c r="C274" s="6"/>
      <c r="D274" s="6"/>
      <c r="E274" s="6"/>
    </row>
    <row r="275" spans="1:5" x14ac:dyDescent="0.3">
      <c r="A275" s="6"/>
      <c r="B275" s="7"/>
      <c r="C275" s="6"/>
      <c r="D275" s="6"/>
      <c r="E275" s="6"/>
    </row>
    <row r="276" spans="1:5" x14ac:dyDescent="0.3">
      <c r="A276" s="6"/>
      <c r="B276" s="7"/>
      <c r="C276" s="6"/>
      <c r="D276" s="6"/>
      <c r="E276" s="6"/>
    </row>
    <row r="277" spans="1:5" x14ac:dyDescent="0.3">
      <c r="A277" s="6"/>
      <c r="B277" s="7"/>
      <c r="C277" s="6"/>
      <c r="D277" s="6"/>
      <c r="E277" s="6"/>
    </row>
    <row r="278" spans="1:5" x14ac:dyDescent="0.3">
      <c r="A278" s="6"/>
      <c r="B278" s="7"/>
      <c r="C278" s="6"/>
      <c r="D278" s="6"/>
      <c r="E278" s="6"/>
    </row>
    <row r="279" spans="1:5" x14ac:dyDescent="0.3">
      <c r="A279" s="6"/>
      <c r="B279" s="7"/>
      <c r="C279" s="6"/>
      <c r="D279" s="6"/>
      <c r="E279" s="6"/>
    </row>
    <row r="280" spans="1:5" x14ac:dyDescent="0.3">
      <c r="A280" s="6"/>
      <c r="B280" s="7"/>
      <c r="C280" s="6"/>
      <c r="D280" s="6"/>
      <c r="E280" s="6"/>
    </row>
    <row r="281" spans="1:5" x14ac:dyDescent="0.3">
      <c r="A281" s="6"/>
      <c r="B281" s="7"/>
      <c r="C281" s="6"/>
      <c r="D281" s="6"/>
      <c r="E281" s="6"/>
    </row>
    <row r="282" spans="1:5" x14ac:dyDescent="0.3">
      <c r="A282" s="6"/>
      <c r="B282" s="7"/>
      <c r="C282" s="6"/>
      <c r="D282" s="6"/>
      <c r="E282" s="6"/>
    </row>
    <row r="283" spans="1:5" x14ac:dyDescent="0.3">
      <c r="A283" s="6"/>
      <c r="B283" s="7"/>
      <c r="C283" s="6"/>
      <c r="D283" s="6"/>
      <c r="E283" s="6"/>
    </row>
    <row r="284" spans="1:5" x14ac:dyDescent="0.3">
      <c r="A284" s="6"/>
      <c r="B284" s="7"/>
      <c r="C284" s="6"/>
      <c r="D284" s="6"/>
      <c r="E284" s="6"/>
    </row>
    <row r="285" spans="1:5" x14ac:dyDescent="0.3">
      <c r="A285" s="6"/>
      <c r="B285" s="7"/>
      <c r="C285" s="6"/>
      <c r="D285" s="6"/>
      <c r="E285" s="6"/>
    </row>
    <row r="286" spans="1:5" x14ac:dyDescent="0.3">
      <c r="A286" s="6"/>
      <c r="B286" s="7"/>
      <c r="C286" s="6"/>
      <c r="D286" s="6"/>
      <c r="E286" s="6"/>
    </row>
    <row r="287" spans="1:5" x14ac:dyDescent="0.3">
      <c r="A287" s="6"/>
      <c r="B287" s="7"/>
      <c r="C287" s="6"/>
      <c r="D287" s="6"/>
      <c r="E287" s="6"/>
    </row>
    <row r="288" spans="1:5" x14ac:dyDescent="0.3">
      <c r="A288" s="6"/>
      <c r="B288" s="7"/>
      <c r="C288" s="6"/>
      <c r="D288" s="6"/>
      <c r="E288" s="6"/>
    </row>
    <row r="289" spans="1:5" x14ac:dyDescent="0.3">
      <c r="A289" s="6"/>
      <c r="B289" s="7"/>
      <c r="C289" s="6"/>
      <c r="D289" s="6"/>
      <c r="E289" s="6"/>
    </row>
    <row r="290" spans="1:5" x14ac:dyDescent="0.3">
      <c r="A290" s="6"/>
      <c r="B290" s="7"/>
      <c r="C290" s="6"/>
      <c r="D290" s="6"/>
      <c r="E290" s="6"/>
    </row>
    <row r="291" spans="1:5" x14ac:dyDescent="0.3">
      <c r="A291" s="6"/>
      <c r="B291" s="7"/>
      <c r="C291" s="6"/>
      <c r="D291" s="6"/>
      <c r="E291" s="6"/>
    </row>
    <row r="292" spans="1:5" x14ac:dyDescent="0.3">
      <c r="A292" s="6"/>
      <c r="B292" s="7"/>
      <c r="C292" s="6"/>
      <c r="D292" s="6"/>
      <c r="E292" s="6"/>
    </row>
    <row r="293" spans="1:5" x14ac:dyDescent="0.3">
      <c r="A293" s="6"/>
      <c r="B293" s="7"/>
      <c r="C293" s="6"/>
      <c r="D293" s="6"/>
      <c r="E293" s="6"/>
    </row>
    <row r="294" spans="1:5" x14ac:dyDescent="0.3">
      <c r="A294" s="6"/>
      <c r="B294" s="7"/>
      <c r="C294" s="6"/>
      <c r="D294" s="6"/>
      <c r="E294" s="6"/>
    </row>
    <row r="295" spans="1:5" x14ac:dyDescent="0.3">
      <c r="A295" s="6"/>
      <c r="B295" s="7"/>
      <c r="C295" s="6"/>
      <c r="D295" s="6"/>
      <c r="E295" s="6"/>
    </row>
    <row r="296" spans="1:5" x14ac:dyDescent="0.3">
      <c r="A296" s="6"/>
      <c r="B296" s="7"/>
      <c r="C296" s="6"/>
      <c r="D296" s="6"/>
      <c r="E296" s="6"/>
    </row>
    <row r="297" spans="1:5" x14ac:dyDescent="0.3">
      <c r="A297" s="6"/>
      <c r="B297" s="7"/>
      <c r="C297" s="6"/>
      <c r="D297" s="6"/>
      <c r="E297" s="6"/>
    </row>
    <row r="298" spans="1:5" x14ac:dyDescent="0.3">
      <c r="A298" s="6"/>
      <c r="B298" s="7"/>
      <c r="C298" s="6"/>
      <c r="D298" s="6"/>
      <c r="E298" s="6"/>
    </row>
    <row r="299" spans="1:5" x14ac:dyDescent="0.3">
      <c r="A299" s="6"/>
      <c r="B299" s="7"/>
      <c r="C299" s="6"/>
      <c r="D299" s="6"/>
      <c r="E299" s="6"/>
    </row>
    <row r="300" spans="1:5" x14ac:dyDescent="0.3">
      <c r="A300" s="6"/>
      <c r="B300" s="7"/>
      <c r="C300" s="6"/>
      <c r="D300" s="6"/>
      <c r="E300" s="6"/>
    </row>
    <row r="301" spans="1:5" x14ac:dyDescent="0.3">
      <c r="A301" s="6"/>
      <c r="B301" s="7"/>
      <c r="C301" s="6"/>
      <c r="D301" s="6"/>
      <c r="E301" s="6"/>
    </row>
    <row r="302" spans="1:5" x14ac:dyDescent="0.3">
      <c r="A302" s="6"/>
      <c r="B302" s="7"/>
      <c r="C302" s="6"/>
      <c r="D302" s="6"/>
      <c r="E302" s="6"/>
    </row>
    <row r="303" spans="1:5" x14ac:dyDescent="0.3">
      <c r="A303" s="6"/>
      <c r="B303" s="7"/>
      <c r="C303" s="6"/>
      <c r="D303" s="6"/>
      <c r="E303" s="6"/>
    </row>
    <row r="304" spans="1:5" x14ac:dyDescent="0.3">
      <c r="A304" s="6"/>
      <c r="B304" s="7"/>
      <c r="C304" s="6"/>
      <c r="D304" s="6"/>
      <c r="E304" s="6"/>
    </row>
    <row r="305" spans="1:5" x14ac:dyDescent="0.3">
      <c r="A305" s="6"/>
      <c r="B305" s="7"/>
      <c r="C305" s="6"/>
      <c r="D305" s="6"/>
      <c r="E305" s="6"/>
    </row>
    <row r="306" spans="1:5" x14ac:dyDescent="0.3">
      <c r="A306" s="6"/>
      <c r="B306" s="7"/>
      <c r="C306" s="6"/>
      <c r="D306" s="6"/>
      <c r="E306" s="6"/>
    </row>
    <row r="307" spans="1:5" x14ac:dyDescent="0.3">
      <c r="A307" s="6"/>
      <c r="B307" s="7"/>
      <c r="C307" s="6"/>
      <c r="D307" s="6"/>
      <c r="E307" s="6"/>
    </row>
    <row r="308" spans="1:5" x14ac:dyDescent="0.3">
      <c r="A308" s="6"/>
      <c r="B308" s="7"/>
      <c r="C308" s="6"/>
      <c r="D308" s="6"/>
      <c r="E308" s="6"/>
    </row>
    <row r="309" spans="1:5" x14ac:dyDescent="0.3">
      <c r="A309" s="6"/>
      <c r="B309" s="7"/>
      <c r="C309" s="6"/>
      <c r="D309" s="6"/>
      <c r="E309" s="6"/>
    </row>
    <row r="310" spans="1:5" x14ac:dyDescent="0.3">
      <c r="A310" s="6"/>
      <c r="B310" s="7"/>
      <c r="C310" s="6"/>
      <c r="D310" s="6"/>
      <c r="E310" s="6"/>
    </row>
    <row r="311" spans="1:5" x14ac:dyDescent="0.3">
      <c r="A311" s="6"/>
      <c r="B311" s="7"/>
      <c r="C311" s="6"/>
      <c r="D311" s="6"/>
      <c r="E311" s="6"/>
    </row>
    <row r="312" spans="1:5" x14ac:dyDescent="0.3">
      <c r="A312" s="6"/>
      <c r="B312" s="7"/>
      <c r="C312" s="6"/>
      <c r="D312" s="6"/>
      <c r="E312" s="6"/>
    </row>
    <row r="313" spans="1:5" x14ac:dyDescent="0.3">
      <c r="A313" s="6"/>
      <c r="B313" s="7"/>
      <c r="C313" s="6"/>
      <c r="D313" s="6"/>
      <c r="E313" s="6"/>
    </row>
    <row r="314" spans="1:5" x14ac:dyDescent="0.3">
      <c r="A314" s="6"/>
      <c r="B314" s="7"/>
      <c r="C314" s="6"/>
      <c r="D314" s="6"/>
      <c r="E314" s="6"/>
    </row>
    <row r="315" spans="1:5" x14ac:dyDescent="0.3">
      <c r="A315" s="6"/>
      <c r="B315" s="7"/>
      <c r="C315" s="6"/>
      <c r="D315" s="6"/>
      <c r="E315" s="6"/>
    </row>
    <row r="316" spans="1:5" x14ac:dyDescent="0.3">
      <c r="A316" s="6"/>
      <c r="B316" s="7"/>
      <c r="C316" s="6"/>
      <c r="D316" s="6"/>
      <c r="E316" s="6"/>
    </row>
    <row r="317" spans="1:5" x14ac:dyDescent="0.3">
      <c r="A317" s="6"/>
      <c r="B317" s="7"/>
      <c r="C317" s="6"/>
      <c r="D317" s="6"/>
      <c r="E317" s="6"/>
    </row>
    <row r="318" spans="1:5" x14ac:dyDescent="0.3">
      <c r="A318" s="6"/>
      <c r="B318" s="7"/>
      <c r="C318" s="6"/>
      <c r="D318" s="6"/>
      <c r="E318" s="6"/>
    </row>
  </sheetData>
  <mergeCells count="1">
    <mergeCell ref="A34:K34"/>
  </mergeCells>
  <pageMargins left="0.51181102362204722" right="0.51181102362204722" top="0.74803149606299213" bottom="0.74803149606299213" header="0.31496062992125984" footer="0.31496062992125984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495B-7A1E-412D-BD6E-741E88BC8DAD}">
  <dimension ref="A1:M295"/>
  <sheetViews>
    <sheetView workbookViewId="0">
      <selection activeCell="A2" sqref="A2"/>
    </sheetView>
  </sheetViews>
  <sheetFormatPr defaultRowHeight="14.4" x14ac:dyDescent="0.3"/>
  <cols>
    <col min="1" max="1" width="9.109375" style="2"/>
    <col min="2" max="2" width="32.44140625" customWidth="1"/>
    <col min="3" max="3" width="19.33203125" style="2" customWidth="1"/>
    <col min="4" max="4" width="10.33203125" style="2" customWidth="1"/>
    <col min="5" max="5" width="14.88671875" style="2" customWidth="1"/>
    <col min="6" max="6" width="10.109375" customWidth="1"/>
    <col min="7" max="7" width="33.6640625" customWidth="1"/>
    <col min="8" max="8" width="26.6640625" customWidth="1"/>
    <col min="9" max="9" width="26.5546875" customWidth="1"/>
    <col min="10" max="10" width="30.33203125" customWidth="1"/>
    <col min="11" max="11" width="23.109375" customWidth="1"/>
    <col min="12" max="13" width="15.109375" customWidth="1"/>
  </cols>
  <sheetData>
    <row r="1" spans="1:13" x14ac:dyDescent="0.3">
      <c r="K1" t="s">
        <v>283</v>
      </c>
    </row>
    <row r="2" spans="1:13" x14ac:dyDescent="0.3">
      <c r="A2" s="8" t="s">
        <v>280</v>
      </c>
    </row>
    <row r="3" spans="1:13" s="7" customFormat="1" x14ac:dyDescent="0.3">
      <c r="A3" s="6"/>
      <c r="C3" s="6"/>
      <c r="D3" s="6"/>
      <c r="E3" s="6"/>
    </row>
    <row r="4" spans="1:13" x14ac:dyDescent="0.3">
      <c r="A4" s="8" t="s">
        <v>273</v>
      </c>
      <c r="B4" s="1"/>
      <c r="C4" s="24"/>
      <c r="D4" s="24"/>
      <c r="E4" s="24"/>
      <c r="F4" s="1"/>
    </row>
    <row r="6" spans="1:13" ht="162" customHeight="1" x14ac:dyDescent="0.3">
      <c r="A6" s="23" t="s">
        <v>0</v>
      </c>
      <c r="B6" s="23" t="s">
        <v>1</v>
      </c>
      <c r="C6" s="11" t="s">
        <v>204</v>
      </c>
      <c r="D6" s="11" t="s">
        <v>216</v>
      </c>
      <c r="E6" s="11" t="s">
        <v>205</v>
      </c>
      <c r="F6" s="11" t="s">
        <v>214</v>
      </c>
      <c r="G6" s="11" t="s">
        <v>208</v>
      </c>
      <c r="H6" s="11" t="s">
        <v>209</v>
      </c>
      <c r="I6" s="11" t="s">
        <v>210</v>
      </c>
      <c r="J6" s="11" t="s">
        <v>211</v>
      </c>
      <c r="K6" s="11" t="s">
        <v>212</v>
      </c>
      <c r="L6" s="12" t="s">
        <v>206</v>
      </c>
      <c r="M6" s="12" t="s">
        <v>207</v>
      </c>
    </row>
    <row r="7" spans="1:13" s="1" customFormat="1" ht="6.9" customHeight="1" x14ac:dyDescent="0.3">
      <c r="A7" s="5"/>
      <c r="B7" s="26"/>
      <c r="C7" s="27"/>
      <c r="D7" s="27"/>
      <c r="E7" s="27"/>
      <c r="M7" s="19"/>
    </row>
    <row r="8" spans="1:13" x14ac:dyDescent="0.3">
      <c r="A8" s="4">
        <v>1</v>
      </c>
      <c r="B8" s="3" t="s">
        <v>8</v>
      </c>
      <c r="C8" s="48"/>
      <c r="D8" s="20">
        <v>0.1</v>
      </c>
      <c r="E8" s="13">
        <f>SUM(C8*1.1)</f>
        <v>0</v>
      </c>
      <c r="F8" s="4" t="s">
        <v>9</v>
      </c>
      <c r="G8" s="21">
        <v>160</v>
      </c>
      <c r="H8" s="21">
        <v>400</v>
      </c>
      <c r="I8" s="60">
        <v>120</v>
      </c>
      <c r="J8" s="21">
        <v>30</v>
      </c>
      <c r="K8" s="21">
        <f>SUM(G8:J8)</f>
        <v>710</v>
      </c>
      <c r="L8" s="16">
        <f>SUM(C8*K8)</f>
        <v>0</v>
      </c>
      <c r="M8" s="16">
        <f>SUM(E8*K8)</f>
        <v>0</v>
      </c>
    </row>
    <row r="9" spans="1:13" x14ac:dyDescent="0.3">
      <c r="A9" s="4">
        <v>2</v>
      </c>
      <c r="B9" s="3" t="s">
        <v>10</v>
      </c>
      <c r="C9" s="48"/>
      <c r="D9" s="20">
        <v>0.1</v>
      </c>
      <c r="E9" s="13">
        <f>SUM(C9*1.1)</f>
        <v>0</v>
      </c>
      <c r="F9" s="4" t="s">
        <v>9</v>
      </c>
      <c r="G9" s="21">
        <v>80</v>
      </c>
      <c r="H9" s="21">
        <v>400</v>
      </c>
      <c r="I9" s="60">
        <v>120</v>
      </c>
      <c r="J9" s="21">
        <v>262</v>
      </c>
      <c r="K9" s="21">
        <f t="shared" ref="K9:K86" si="0">SUM(G9:J9)</f>
        <v>862</v>
      </c>
      <c r="L9" s="16">
        <f t="shared" ref="L9:L86" si="1">SUM(C9*K9)</f>
        <v>0</v>
      </c>
      <c r="M9" s="16">
        <f t="shared" ref="M9:M86" si="2">SUM(E9*K9)</f>
        <v>0</v>
      </c>
    </row>
    <row r="10" spans="1:13" x14ac:dyDescent="0.3">
      <c r="A10" s="4">
        <v>3</v>
      </c>
      <c r="B10" s="3" t="s">
        <v>11</v>
      </c>
      <c r="C10" s="48"/>
      <c r="D10" s="20">
        <v>0.2</v>
      </c>
      <c r="E10" s="13">
        <f>SUM(C10*1.2)</f>
        <v>0</v>
      </c>
      <c r="F10" s="4" t="s">
        <v>9</v>
      </c>
      <c r="G10" s="21">
        <v>140</v>
      </c>
      <c r="H10" s="21">
        <v>600</v>
      </c>
      <c r="I10" s="60">
        <v>120</v>
      </c>
      <c r="J10" s="21">
        <v>37</v>
      </c>
      <c r="K10" s="21">
        <f t="shared" si="0"/>
        <v>897</v>
      </c>
      <c r="L10" s="16">
        <f t="shared" si="1"/>
        <v>0</v>
      </c>
      <c r="M10" s="16">
        <f t="shared" si="2"/>
        <v>0</v>
      </c>
    </row>
    <row r="11" spans="1:13" x14ac:dyDescent="0.3">
      <c r="A11" s="4">
        <v>4</v>
      </c>
      <c r="B11" s="3" t="s">
        <v>12</v>
      </c>
      <c r="C11" s="48"/>
      <c r="D11" s="20">
        <v>0.2</v>
      </c>
      <c r="E11" s="13">
        <f t="shared" ref="E11:E18" si="3">SUM(C11*1.2)</f>
        <v>0</v>
      </c>
      <c r="F11" s="4" t="s">
        <v>9</v>
      </c>
      <c r="G11" s="21">
        <v>100</v>
      </c>
      <c r="H11" s="21">
        <v>400</v>
      </c>
      <c r="I11" s="60">
        <v>100</v>
      </c>
      <c r="J11" s="21">
        <v>45</v>
      </c>
      <c r="K11" s="21">
        <f t="shared" si="0"/>
        <v>645</v>
      </c>
      <c r="L11" s="16">
        <f t="shared" si="1"/>
        <v>0</v>
      </c>
      <c r="M11" s="16">
        <f t="shared" si="2"/>
        <v>0</v>
      </c>
    </row>
    <row r="12" spans="1:13" x14ac:dyDescent="0.3">
      <c r="A12" s="4">
        <v>5</v>
      </c>
      <c r="B12" s="3" t="s">
        <v>13</v>
      </c>
      <c r="C12" s="48"/>
      <c r="D12" s="20">
        <v>0.2</v>
      </c>
      <c r="E12" s="13">
        <f t="shared" si="3"/>
        <v>0</v>
      </c>
      <c r="F12" s="4" t="s">
        <v>9</v>
      </c>
      <c r="G12" s="21">
        <v>280</v>
      </c>
      <c r="H12" s="21">
        <v>900</v>
      </c>
      <c r="I12" s="60">
        <v>270</v>
      </c>
      <c r="J12" s="21">
        <v>190</v>
      </c>
      <c r="K12" s="21">
        <f t="shared" si="0"/>
        <v>1640</v>
      </c>
      <c r="L12" s="16">
        <f t="shared" si="1"/>
        <v>0</v>
      </c>
      <c r="M12" s="16">
        <f t="shared" si="2"/>
        <v>0</v>
      </c>
    </row>
    <row r="13" spans="1:13" x14ac:dyDescent="0.3">
      <c r="A13" s="4">
        <v>6</v>
      </c>
      <c r="B13" s="3" t="s">
        <v>14</v>
      </c>
      <c r="C13" s="48"/>
      <c r="D13" s="20">
        <v>0.2</v>
      </c>
      <c r="E13" s="13">
        <f t="shared" si="3"/>
        <v>0</v>
      </c>
      <c r="F13" s="4" t="s">
        <v>9</v>
      </c>
      <c r="G13" s="21">
        <v>160</v>
      </c>
      <c r="H13" s="21">
        <v>100</v>
      </c>
      <c r="I13" s="60">
        <v>90</v>
      </c>
      <c r="J13" s="21">
        <v>65</v>
      </c>
      <c r="K13" s="21">
        <f t="shared" si="0"/>
        <v>415</v>
      </c>
      <c r="L13" s="16">
        <f t="shared" si="1"/>
        <v>0</v>
      </c>
      <c r="M13" s="16">
        <f t="shared" si="2"/>
        <v>0</v>
      </c>
    </row>
    <row r="14" spans="1:13" x14ac:dyDescent="0.3">
      <c r="A14" s="4">
        <v>7</v>
      </c>
      <c r="B14" s="3" t="s">
        <v>15</v>
      </c>
      <c r="C14" s="48"/>
      <c r="D14" s="20">
        <v>0.2</v>
      </c>
      <c r="E14" s="13">
        <f t="shared" si="3"/>
        <v>0</v>
      </c>
      <c r="F14" s="4" t="s">
        <v>9</v>
      </c>
      <c r="G14" s="21">
        <v>20</v>
      </c>
      <c r="H14" s="21">
        <v>15</v>
      </c>
      <c r="I14" s="60">
        <v>25</v>
      </c>
      <c r="J14" s="21">
        <v>0</v>
      </c>
      <c r="K14" s="21">
        <f t="shared" si="0"/>
        <v>60</v>
      </c>
      <c r="L14" s="16">
        <f t="shared" si="1"/>
        <v>0</v>
      </c>
      <c r="M14" s="16">
        <f t="shared" si="2"/>
        <v>0</v>
      </c>
    </row>
    <row r="15" spans="1:13" x14ac:dyDescent="0.3">
      <c r="A15" s="4">
        <v>8</v>
      </c>
      <c r="B15" s="3" t="s">
        <v>16</v>
      </c>
      <c r="C15" s="48"/>
      <c r="D15" s="20">
        <v>0.2</v>
      </c>
      <c r="E15" s="13">
        <f t="shared" si="3"/>
        <v>0</v>
      </c>
      <c r="F15" s="4" t="s">
        <v>9</v>
      </c>
      <c r="G15" s="21">
        <v>70</v>
      </c>
      <c r="H15" s="21">
        <v>25</v>
      </c>
      <c r="I15" s="60">
        <v>30</v>
      </c>
      <c r="J15" s="21">
        <v>93</v>
      </c>
      <c r="K15" s="21">
        <f t="shared" si="0"/>
        <v>218</v>
      </c>
      <c r="L15" s="16">
        <f t="shared" si="1"/>
        <v>0</v>
      </c>
      <c r="M15" s="16">
        <f t="shared" si="2"/>
        <v>0</v>
      </c>
    </row>
    <row r="16" spans="1:13" x14ac:dyDescent="0.3">
      <c r="A16" s="4">
        <v>9</v>
      </c>
      <c r="B16" s="3" t="s">
        <v>17</v>
      </c>
      <c r="C16" s="48"/>
      <c r="D16" s="20">
        <v>0.2</v>
      </c>
      <c r="E16" s="13">
        <f t="shared" si="3"/>
        <v>0</v>
      </c>
      <c r="F16" s="4" t="s">
        <v>9</v>
      </c>
      <c r="G16" s="21">
        <v>40</v>
      </c>
      <c r="H16" s="21">
        <v>15</v>
      </c>
      <c r="I16" s="60">
        <v>70</v>
      </c>
      <c r="J16" s="21">
        <v>48</v>
      </c>
      <c r="K16" s="21">
        <f t="shared" si="0"/>
        <v>173</v>
      </c>
      <c r="L16" s="16">
        <f t="shared" si="1"/>
        <v>0</v>
      </c>
      <c r="M16" s="16">
        <f t="shared" si="2"/>
        <v>0</v>
      </c>
    </row>
    <row r="17" spans="1:13" x14ac:dyDescent="0.3">
      <c r="A17" s="4">
        <v>10</v>
      </c>
      <c r="B17" s="3" t="s">
        <v>18</v>
      </c>
      <c r="C17" s="48"/>
      <c r="D17" s="20">
        <v>0.2</v>
      </c>
      <c r="E17" s="13">
        <f t="shared" si="3"/>
        <v>0</v>
      </c>
      <c r="F17" s="4" t="s">
        <v>9</v>
      </c>
      <c r="G17" s="21">
        <v>60</v>
      </c>
      <c r="H17" s="21">
        <v>150</v>
      </c>
      <c r="I17" s="60">
        <v>0</v>
      </c>
      <c r="J17" s="21">
        <v>30</v>
      </c>
      <c r="K17" s="21">
        <f t="shared" si="0"/>
        <v>240</v>
      </c>
      <c r="L17" s="16">
        <f t="shared" si="1"/>
        <v>0</v>
      </c>
      <c r="M17" s="16">
        <f t="shared" si="2"/>
        <v>0</v>
      </c>
    </row>
    <row r="18" spans="1:13" x14ac:dyDescent="0.3">
      <c r="A18" s="4">
        <v>11</v>
      </c>
      <c r="B18" s="3" t="s">
        <v>19</v>
      </c>
      <c r="C18" s="48"/>
      <c r="D18" s="20">
        <v>0.2</v>
      </c>
      <c r="E18" s="13">
        <f t="shared" si="3"/>
        <v>0</v>
      </c>
      <c r="F18" s="4" t="s">
        <v>9</v>
      </c>
      <c r="G18" s="21">
        <v>40</v>
      </c>
      <c r="H18" s="21">
        <v>30</v>
      </c>
      <c r="I18" s="60">
        <v>5</v>
      </c>
      <c r="J18" s="21">
        <v>0</v>
      </c>
      <c r="K18" s="21">
        <f t="shared" si="0"/>
        <v>75</v>
      </c>
      <c r="L18" s="16">
        <f t="shared" si="1"/>
        <v>0</v>
      </c>
      <c r="M18" s="16">
        <f t="shared" si="2"/>
        <v>0</v>
      </c>
    </row>
    <row r="19" spans="1:13" x14ac:dyDescent="0.3">
      <c r="A19" s="4">
        <v>12</v>
      </c>
      <c r="B19" s="3" t="s">
        <v>20</v>
      </c>
      <c r="C19" s="48"/>
      <c r="D19" s="20">
        <v>0.1</v>
      </c>
      <c r="E19" s="13">
        <f>SUM(C19*1.1)</f>
        <v>0</v>
      </c>
      <c r="F19" s="4" t="s">
        <v>9</v>
      </c>
      <c r="G19" s="21">
        <v>40</v>
      </c>
      <c r="H19" s="21">
        <v>15</v>
      </c>
      <c r="I19" s="60">
        <v>0</v>
      </c>
      <c r="J19" s="21">
        <v>8</v>
      </c>
      <c r="K19" s="21">
        <f t="shared" si="0"/>
        <v>63</v>
      </c>
      <c r="L19" s="16">
        <f t="shared" si="1"/>
        <v>0</v>
      </c>
      <c r="M19" s="16">
        <f t="shared" si="2"/>
        <v>0</v>
      </c>
    </row>
    <row r="20" spans="1:13" x14ac:dyDescent="0.3">
      <c r="A20" s="4">
        <v>13</v>
      </c>
      <c r="B20" s="3" t="s">
        <v>21</v>
      </c>
      <c r="C20" s="48"/>
      <c r="D20" s="20">
        <v>0.1</v>
      </c>
      <c r="E20" s="13">
        <f t="shared" ref="E20:E23" si="4">SUM(C20*1.1)</f>
        <v>0</v>
      </c>
      <c r="F20" s="4" t="s">
        <v>9</v>
      </c>
      <c r="G20" s="21">
        <v>350</v>
      </c>
      <c r="H20" s="21">
        <v>500</v>
      </c>
      <c r="I20" s="60">
        <v>180</v>
      </c>
      <c r="J20" s="21">
        <v>71</v>
      </c>
      <c r="K20" s="21">
        <f t="shared" si="0"/>
        <v>1101</v>
      </c>
      <c r="L20" s="16">
        <f t="shared" si="1"/>
        <v>0</v>
      </c>
      <c r="M20" s="16">
        <f t="shared" si="2"/>
        <v>0</v>
      </c>
    </row>
    <row r="21" spans="1:13" x14ac:dyDescent="0.3">
      <c r="A21" s="4">
        <v>14</v>
      </c>
      <c r="B21" s="3" t="s">
        <v>22</v>
      </c>
      <c r="C21" s="48"/>
      <c r="D21" s="20">
        <v>0.1</v>
      </c>
      <c r="E21" s="13">
        <f t="shared" si="4"/>
        <v>0</v>
      </c>
      <c r="F21" s="4" t="s">
        <v>9</v>
      </c>
      <c r="G21" s="21">
        <v>3500</v>
      </c>
      <c r="H21" s="21">
        <v>4000</v>
      </c>
      <c r="I21" s="60">
        <v>1200</v>
      </c>
      <c r="J21" s="21">
        <v>286</v>
      </c>
      <c r="K21" s="21">
        <f t="shared" si="0"/>
        <v>8986</v>
      </c>
      <c r="L21" s="16">
        <f t="shared" si="1"/>
        <v>0</v>
      </c>
      <c r="M21" s="16">
        <f t="shared" si="2"/>
        <v>0</v>
      </c>
    </row>
    <row r="22" spans="1:13" x14ac:dyDescent="0.3">
      <c r="A22" s="4">
        <v>15</v>
      </c>
      <c r="B22" s="3" t="s">
        <v>23</v>
      </c>
      <c r="C22" s="48"/>
      <c r="D22" s="20">
        <v>0.1</v>
      </c>
      <c r="E22" s="13">
        <f t="shared" si="4"/>
        <v>0</v>
      </c>
      <c r="F22" s="4" t="s">
        <v>9</v>
      </c>
      <c r="G22" s="21">
        <v>40</v>
      </c>
      <c r="H22" s="21">
        <v>20</v>
      </c>
      <c r="I22" s="60">
        <v>15</v>
      </c>
      <c r="J22" s="21">
        <v>22</v>
      </c>
      <c r="K22" s="21">
        <f t="shared" si="0"/>
        <v>97</v>
      </c>
      <c r="L22" s="16">
        <f t="shared" si="1"/>
        <v>0</v>
      </c>
      <c r="M22" s="16">
        <f t="shared" si="2"/>
        <v>0</v>
      </c>
    </row>
    <row r="23" spans="1:13" x14ac:dyDescent="0.3">
      <c r="A23" s="4">
        <v>16</v>
      </c>
      <c r="B23" s="3" t="s">
        <v>24</v>
      </c>
      <c r="C23" s="48"/>
      <c r="D23" s="20">
        <v>0.1</v>
      </c>
      <c r="E23" s="13">
        <f t="shared" si="4"/>
        <v>0</v>
      </c>
      <c r="F23" s="4" t="s">
        <v>9</v>
      </c>
      <c r="G23" s="21">
        <v>100</v>
      </c>
      <c r="H23" s="21">
        <v>500</v>
      </c>
      <c r="I23" s="60">
        <v>60</v>
      </c>
      <c r="J23" s="21">
        <v>17</v>
      </c>
      <c r="K23" s="21">
        <f t="shared" si="0"/>
        <v>677</v>
      </c>
      <c r="L23" s="16">
        <f t="shared" si="1"/>
        <v>0</v>
      </c>
      <c r="M23" s="16">
        <f t="shared" si="2"/>
        <v>0</v>
      </c>
    </row>
    <row r="24" spans="1:13" x14ac:dyDescent="0.3">
      <c r="A24" s="4">
        <v>17</v>
      </c>
      <c r="B24" s="3" t="s">
        <v>25</v>
      </c>
      <c r="C24" s="48"/>
      <c r="D24" s="20">
        <v>0.2</v>
      </c>
      <c r="E24" s="13">
        <f>SUM(C24*1.2)</f>
        <v>0</v>
      </c>
      <c r="F24" s="4" t="s">
        <v>9</v>
      </c>
      <c r="G24" s="21">
        <v>80</v>
      </c>
      <c r="H24" s="21">
        <v>400</v>
      </c>
      <c r="I24" s="60">
        <v>70</v>
      </c>
      <c r="J24" s="21">
        <v>78</v>
      </c>
      <c r="K24" s="21">
        <f t="shared" si="0"/>
        <v>628</v>
      </c>
      <c r="L24" s="16">
        <f t="shared" si="1"/>
        <v>0</v>
      </c>
      <c r="M24" s="16">
        <f t="shared" si="2"/>
        <v>0</v>
      </c>
    </row>
    <row r="25" spans="1:13" x14ac:dyDescent="0.3">
      <c r="A25" s="4">
        <v>18</v>
      </c>
      <c r="B25" s="3" t="s">
        <v>26</v>
      </c>
      <c r="C25" s="48"/>
      <c r="D25" s="20">
        <v>0.2</v>
      </c>
      <c r="E25" s="13">
        <f t="shared" ref="E25:E26" si="5">SUM(C25*1.2)</f>
        <v>0</v>
      </c>
      <c r="F25" s="4" t="s">
        <v>9</v>
      </c>
      <c r="G25" s="21">
        <v>70</v>
      </c>
      <c r="H25" s="21">
        <v>400</v>
      </c>
      <c r="I25" s="60">
        <v>60</v>
      </c>
      <c r="J25" s="21">
        <v>11</v>
      </c>
      <c r="K25" s="21">
        <f t="shared" si="0"/>
        <v>541</v>
      </c>
      <c r="L25" s="16">
        <f t="shared" si="1"/>
        <v>0</v>
      </c>
      <c r="M25" s="16">
        <f t="shared" si="2"/>
        <v>0</v>
      </c>
    </row>
    <row r="26" spans="1:13" x14ac:dyDescent="0.3">
      <c r="A26" s="4">
        <v>19</v>
      </c>
      <c r="B26" s="3" t="s">
        <v>27</v>
      </c>
      <c r="C26" s="48"/>
      <c r="D26" s="20">
        <v>0.2</v>
      </c>
      <c r="E26" s="13">
        <f t="shared" si="5"/>
        <v>0</v>
      </c>
      <c r="F26" s="4" t="s">
        <v>9</v>
      </c>
      <c r="G26" s="21">
        <v>70</v>
      </c>
      <c r="H26" s="21">
        <v>300</v>
      </c>
      <c r="I26" s="60">
        <v>60</v>
      </c>
      <c r="J26" s="21">
        <v>38</v>
      </c>
      <c r="K26" s="21">
        <f t="shared" si="0"/>
        <v>468</v>
      </c>
      <c r="L26" s="16">
        <f t="shared" si="1"/>
        <v>0</v>
      </c>
      <c r="M26" s="16">
        <f t="shared" si="2"/>
        <v>0</v>
      </c>
    </row>
    <row r="27" spans="1:13" x14ac:dyDescent="0.3">
      <c r="A27" s="4">
        <v>20</v>
      </c>
      <c r="B27" s="3" t="s">
        <v>28</v>
      </c>
      <c r="C27" s="48"/>
      <c r="D27" s="20">
        <v>0.1</v>
      </c>
      <c r="E27" s="13">
        <f>SUM(C27*1.1)</f>
        <v>0</v>
      </c>
      <c r="F27" s="4" t="s">
        <v>9</v>
      </c>
      <c r="G27" s="21">
        <v>60</v>
      </c>
      <c r="H27" s="21">
        <v>300</v>
      </c>
      <c r="I27" s="60">
        <v>35</v>
      </c>
      <c r="J27" s="21">
        <v>9</v>
      </c>
      <c r="K27" s="21">
        <f t="shared" si="0"/>
        <v>404</v>
      </c>
      <c r="L27" s="16">
        <f t="shared" si="1"/>
        <v>0</v>
      </c>
      <c r="M27" s="16">
        <f t="shared" si="2"/>
        <v>0</v>
      </c>
    </row>
    <row r="28" spans="1:13" x14ac:dyDescent="0.3">
      <c r="A28" s="4">
        <v>21</v>
      </c>
      <c r="B28" s="3" t="s">
        <v>29</v>
      </c>
      <c r="C28" s="48"/>
      <c r="D28" s="20">
        <v>0.1</v>
      </c>
      <c r="E28" s="13">
        <f t="shared" ref="E28:E31" si="6">SUM(C28*1.1)</f>
        <v>0</v>
      </c>
      <c r="F28" s="4" t="s">
        <v>9</v>
      </c>
      <c r="G28" s="21">
        <v>50</v>
      </c>
      <c r="H28" s="21">
        <v>200</v>
      </c>
      <c r="I28" s="60">
        <v>25</v>
      </c>
      <c r="J28" s="21">
        <v>15</v>
      </c>
      <c r="K28" s="21">
        <f t="shared" si="0"/>
        <v>290</v>
      </c>
      <c r="L28" s="16">
        <f t="shared" si="1"/>
        <v>0</v>
      </c>
      <c r="M28" s="16">
        <f t="shared" si="2"/>
        <v>0</v>
      </c>
    </row>
    <row r="29" spans="1:13" x14ac:dyDescent="0.3">
      <c r="A29" s="4">
        <v>22</v>
      </c>
      <c r="B29" s="3" t="s">
        <v>30</v>
      </c>
      <c r="C29" s="48"/>
      <c r="D29" s="20">
        <v>0.1</v>
      </c>
      <c r="E29" s="13">
        <f t="shared" si="6"/>
        <v>0</v>
      </c>
      <c r="F29" s="4" t="s">
        <v>2</v>
      </c>
      <c r="G29" s="21">
        <v>200</v>
      </c>
      <c r="H29" s="21">
        <v>150</v>
      </c>
      <c r="I29" s="60">
        <v>80</v>
      </c>
      <c r="J29" s="21">
        <v>36</v>
      </c>
      <c r="K29" s="21">
        <f t="shared" si="0"/>
        <v>466</v>
      </c>
      <c r="L29" s="16">
        <f t="shared" si="1"/>
        <v>0</v>
      </c>
      <c r="M29" s="16">
        <f t="shared" si="2"/>
        <v>0</v>
      </c>
    </row>
    <row r="30" spans="1:13" x14ac:dyDescent="0.3">
      <c r="A30" s="4">
        <v>23</v>
      </c>
      <c r="B30" s="3" t="s">
        <v>31</v>
      </c>
      <c r="C30" s="48"/>
      <c r="D30" s="20">
        <v>0.1</v>
      </c>
      <c r="E30" s="13">
        <f t="shared" si="6"/>
        <v>0</v>
      </c>
      <c r="F30" s="4" t="s">
        <v>9</v>
      </c>
      <c r="G30" s="21">
        <v>60</v>
      </c>
      <c r="H30" s="21">
        <v>250</v>
      </c>
      <c r="I30" s="60">
        <v>70</v>
      </c>
      <c r="J30" s="21">
        <v>10</v>
      </c>
      <c r="K30" s="21">
        <f t="shared" si="0"/>
        <v>390</v>
      </c>
      <c r="L30" s="16">
        <f t="shared" si="1"/>
        <v>0</v>
      </c>
      <c r="M30" s="16">
        <f t="shared" si="2"/>
        <v>0</v>
      </c>
    </row>
    <row r="31" spans="1:13" x14ac:dyDescent="0.3">
      <c r="A31" s="4">
        <v>24</v>
      </c>
      <c r="B31" s="3" t="s">
        <v>32</v>
      </c>
      <c r="C31" s="48"/>
      <c r="D31" s="20">
        <v>0.1</v>
      </c>
      <c r="E31" s="13">
        <f t="shared" si="6"/>
        <v>0</v>
      </c>
      <c r="F31" s="4" t="s">
        <v>9</v>
      </c>
      <c r="G31" s="21">
        <v>150</v>
      </c>
      <c r="H31" s="21">
        <v>100</v>
      </c>
      <c r="I31" s="60">
        <v>50</v>
      </c>
      <c r="J31" s="21">
        <v>23</v>
      </c>
      <c r="K31" s="21">
        <f t="shared" si="0"/>
        <v>323</v>
      </c>
      <c r="L31" s="16">
        <f t="shared" si="1"/>
        <v>0</v>
      </c>
      <c r="M31" s="16">
        <f t="shared" si="2"/>
        <v>0</v>
      </c>
    </row>
    <row r="32" spans="1:13" x14ac:dyDescent="0.3">
      <c r="A32" s="4">
        <v>25</v>
      </c>
      <c r="B32" s="3" t="s">
        <v>33</v>
      </c>
      <c r="C32" s="48"/>
      <c r="D32" s="20">
        <v>0.2</v>
      </c>
      <c r="E32" s="13">
        <f>SUM(C32*1.2)</f>
        <v>0</v>
      </c>
      <c r="F32" s="4" t="s">
        <v>9</v>
      </c>
      <c r="G32" s="21">
        <v>150</v>
      </c>
      <c r="H32" s="21">
        <v>100</v>
      </c>
      <c r="I32" s="60">
        <v>70</v>
      </c>
      <c r="J32" s="21">
        <v>20</v>
      </c>
      <c r="K32" s="21">
        <f t="shared" si="0"/>
        <v>340</v>
      </c>
      <c r="L32" s="16">
        <f t="shared" si="1"/>
        <v>0</v>
      </c>
      <c r="M32" s="16">
        <f t="shared" si="2"/>
        <v>0</v>
      </c>
    </row>
    <row r="33" spans="1:13" x14ac:dyDescent="0.3">
      <c r="A33" s="4">
        <v>26</v>
      </c>
      <c r="B33" s="3" t="s">
        <v>34</v>
      </c>
      <c r="C33" s="48"/>
      <c r="D33" s="20">
        <v>0.1</v>
      </c>
      <c r="E33" s="13">
        <f>SUM(C33*1.1)</f>
        <v>0</v>
      </c>
      <c r="F33" s="4" t="s">
        <v>2</v>
      </c>
      <c r="G33" s="21">
        <v>40</v>
      </c>
      <c r="H33" s="21">
        <v>400</v>
      </c>
      <c r="I33" s="60">
        <v>10</v>
      </c>
      <c r="J33" s="21">
        <v>27</v>
      </c>
      <c r="K33" s="21">
        <f t="shared" si="0"/>
        <v>477</v>
      </c>
      <c r="L33" s="16">
        <f t="shared" si="1"/>
        <v>0</v>
      </c>
      <c r="M33" s="16">
        <f t="shared" si="2"/>
        <v>0</v>
      </c>
    </row>
    <row r="34" spans="1:13" x14ac:dyDescent="0.3">
      <c r="A34" s="4">
        <v>27</v>
      </c>
      <c r="B34" s="3" t="s">
        <v>35</v>
      </c>
      <c r="C34" s="48"/>
      <c r="D34" s="20">
        <v>0.1</v>
      </c>
      <c r="E34" s="13">
        <f>SUM(C34*1.1)</f>
        <v>0</v>
      </c>
      <c r="F34" s="4" t="s">
        <v>9</v>
      </c>
      <c r="G34" s="21">
        <v>100</v>
      </c>
      <c r="H34" s="21">
        <v>350</v>
      </c>
      <c r="I34" s="60">
        <v>80</v>
      </c>
      <c r="J34" s="21">
        <v>10</v>
      </c>
      <c r="K34" s="21">
        <f t="shared" si="0"/>
        <v>540</v>
      </c>
      <c r="L34" s="16">
        <f t="shared" si="1"/>
        <v>0</v>
      </c>
      <c r="M34" s="16">
        <f t="shared" si="2"/>
        <v>0</v>
      </c>
    </row>
    <row r="35" spans="1:13" x14ac:dyDescent="0.3">
      <c r="A35" s="4">
        <v>28</v>
      </c>
      <c r="B35" s="3" t="s">
        <v>36</v>
      </c>
      <c r="C35" s="48"/>
      <c r="D35" s="20">
        <v>0.2</v>
      </c>
      <c r="E35" s="13">
        <f>SUM(C35*1.2)</f>
        <v>0</v>
      </c>
      <c r="F35" s="4" t="s">
        <v>2</v>
      </c>
      <c r="G35" s="21">
        <v>0</v>
      </c>
      <c r="H35" s="21">
        <v>25</v>
      </c>
      <c r="I35" s="60">
        <v>0</v>
      </c>
      <c r="J35" s="21">
        <v>10</v>
      </c>
      <c r="K35" s="21">
        <f t="shared" si="0"/>
        <v>35</v>
      </c>
      <c r="L35" s="16">
        <f t="shared" si="1"/>
        <v>0</v>
      </c>
      <c r="M35" s="16">
        <f t="shared" si="2"/>
        <v>0</v>
      </c>
    </row>
    <row r="36" spans="1:13" x14ac:dyDescent="0.3">
      <c r="A36" s="4">
        <v>29</v>
      </c>
      <c r="B36" s="3" t="s">
        <v>37</v>
      </c>
      <c r="C36" s="48"/>
      <c r="D36" s="20">
        <v>0.1</v>
      </c>
      <c r="E36" s="13">
        <f>SUM(C36*1.1)</f>
        <v>0</v>
      </c>
      <c r="F36" s="4" t="s">
        <v>2</v>
      </c>
      <c r="G36" s="21">
        <v>80</v>
      </c>
      <c r="H36" s="21">
        <v>220</v>
      </c>
      <c r="I36" s="60">
        <v>30</v>
      </c>
      <c r="J36" s="21">
        <v>13</v>
      </c>
      <c r="K36" s="21">
        <f t="shared" si="0"/>
        <v>343</v>
      </c>
      <c r="L36" s="16">
        <f t="shared" si="1"/>
        <v>0</v>
      </c>
      <c r="M36" s="16">
        <f t="shared" si="2"/>
        <v>0</v>
      </c>
    </row>
    <row r="37" spans="1:13" x14ac:dyDescent="0.3">
      <c r="A37" s="4">
        <v>30</v>
      </c>
      <c r="B37" s="3" t="s">
        <v>38</v>
      </c>
      <c r="C37" s="48"/>
      <c r="D37" s="20">
        <v>0.1</v>
      </c>
      <c r="E37" s="13">
        <f t="shared" ref="E37:E38" si="7">SUM(C37*1.1)</f>
        <v>0</v>
      </c>
      <c r="F37" s="4" t="s">
        <v>2</v>
      </c>
      <c r="G37" s="21">
        <v>180</v>
      </c>
      <c r="H37" s="21">
        <v>450</v>
      </c>
      <c r="I37" s="60">
        <v>35</v>
      </c>
      <c r="J37" s="21">
        <v>20</v>
      </c>
      <c r="K37" s="21">
        <f t="shared" si="0"/>
        <v>685</v>
      </c>
      <c r="L37" s="16">
        <f t="shared" si="1"/>
        <v>0</v>
      </c>
      <c r="M37" s="16">
        <f t="shared" si="2"/>
        <v>0</v>
      </c>
    </row>
    <row r="38" spans="1:13" x14ac:dyDescent="0.3">
      <c r="A38" s="4">
        <v>31</v>
      </c>
      <c r="B38" s="3" t="s">
        <v>39</v>
      </c>
      <c r="C38" s="48"/>
      <c r="D38" s="20">
        <v>0.1</v>
      </c>
      <c r="E38" s="13">
        <f t="shared" si="7"/>
        <v>0</v>
      </c>
      <c r="F38" s="4" t="s">
        <v>2</v>
      </c>
      <c r="G38" s="21">
        <v>100</v>
      </c>
      <c r="H38" s="21">
        <v>300</v>
      </c>
      <c r="I38" s="60">
        <v>30</v>
      </c>
      <c r="J38" s="21">
        <v>12</v>
      </c>
      <c r="K38" s="21">
        <f t="shared" si="0"/>
        <v>442</v>
      </c>
      <c r="L38" s="16">
        <f t="shared" si="1"/>
        <v>0</v>
      </c>
      <c r="M38" s="16">
        <f t="shared" si="2"/>
        <v>0</v>
      </c>
    </row>
    <row r="39" spans="1:13" x14ac:dyDescent="0.3">
      <c r="A39" s="4">
        <v>32</v>
      </c>
      <c r="B39" s="3" t="s">
        <v>40</v>
      </c>
      <c r="C39" s="48"/>
      <c r="D39" s="20">
        <v>0.2</v>
      </c>
      <c r="E39" s="13">
        <f>SUM(C39*1.2)</f>
        <v>0</v>
      </c>
      <c r="F39" s="4" t="s">
        <v>2</v>
      </c>
      <c r="G39" s="21">
        <v>40</v>
      </c>
      <c r="H39" s="21">
        <v>220</v>
      </c>
      <c r="I39" s="60">
        <v>60</v>
      </c>
      <c r="J39" s="21">
        <v>37</v>
      </c>
      <c r="K39" s="21">
        <f t="shared" si="0"/>
        <v>357</v>
      </c>
      <c r="L39" s="16">
        <f t="shared" si="1"/>
        <v>0</v>
      </c>
      <c r="M39" s="16">
        <f t="shared" si="2"/>
        <v>0</v>
      </c>
    </row>
    <row r="40" spans="1:13" x14ac:dyDescent="0.3">
      <c r="A40" s="4">
        <v>33</v>
      </c>
      <c r="B40" s="3" t="s">
        <v>41</v>
      </c>
      <c r="C40" s="48"/>
      <c r="D40" s="20">
        <v>0.2</v>
      </c>
      <c r="E40" s="13">
        <f t="shared" ref="E40:E75" si="8">SUM(C40*1.2)</f>
        <v>0</v>
      </c>
      <c r="F40" s="4" t="s">
        <v>2</v>
      </c>
      <c r="G40" s="21">
        <v>1060</v>
      </c>
      <c r="H40" s="21">
        <v>116</v>
      </c>
      <c r="I40" s="60">
        <v>0</v>
      </c>
      <c r="J40" s="21">
        <v>0</v>
      </c>
      <c r="K40" s="21">
        <f t="shared" si="0"/>
        <v>1176</v>
      </c>
      <c r="L40" s="16">
        <f t="shared" si="1"/>
        <v>0</v>
      </c>
      <c r="M40" s="16">
        <f t="shared" si="2"/>
        <v>0</v>
      </c>
    </row>
    <row r="41" spans="1:13" x14ac:dyDescent="0.3">
      <c r="A41" s="4">
        <v>34</v>
      </c>
      <c r="B41" s="3" t="s">
        <v>42</v>
      </c>
      <c r="C41" s="48"/>
      <c r="D41" s="20">
        <v>0.2</v>
      </c>
      <c r="E41" s="13">
        <f t="shared" si="8"/>
        <v>0</v>
      </c>
      <c r="F41" s="4" t="s">
        <v>2</v>
      </c>
      <c r="G41" s="21">
        <v>40</v>
      </c>
      <c r="H41" s="21">
        <v>0</v>
      </c>
      <c r="I41" s="60">
        <v>0</v>
      </c>
      <c r="J41" s="21">
        <v>0</v>
      </c>
      <c r="K41" s="21">
        <f t="shared" si="0"/>
        <v>40</v>
      </c>
      <c r="L41" s="16">
        <f t="shared" si="1"/>
        <v>0</v>
      </c>
      <c r="M41" s="16">
        <f t="shared" si="2"/>
        <v>0</v>
      </c>
    </row>
    <row r="42" spans="1:13" x14ac:dyDescent="0.3">
      <c r="A42" s="4">
        <v>35</v>
      </c>
      <c r="B42" s="3" t="s">
        <v>43</v>
      </c>
      <c r="C42" s="48"/>
      <c r="D42" s="20">
        <v>0.2</v>
      </c>
      <c r="E42" s="13">
        <f t="shared" si="8"/>
        <v>0</v>
      </c>
      <c r="F42" s="4" t="s">
        <v>2</v>
      </c>
      <c r="G42" s="21">
        <v>0</v>
      </c>
      <c r="H42" s="21">
        <v>100</v>
      </c>
      <c r="I42" s="60">
        <v>0</v>
      </c>
      <c r="J42" s="21">
        <v>0</v>
      </c>
      <c r="K42" s="21">
        <f t="shared" si="0"/>
        <v>100</v>
      </c>
      <c r="L42" s="16">
        <f t="shared" si="1"/>
        <v>0</v>
      </c>
      <c r="M42" s="16">
        <f t="shared" si="2"/>
        <v>0</v>
      </c>
    </row>
    <row r="43" spans="1:13" x14ac:dyDescent="0.3">
      <c r="A43" s="4">
        <v>36</v>
      </c>
      <c r="B43" s="3" t="s">
        <v>44</v>
      </c>
      <c r="C43" s="48"/>
      <c r="D43" s="20">
        <v>0.2</v>
      </c>
      <c r="E43" s="13">
        <f t="shared" si="8"/>
        <v>0</v>
      </c>
      <c r="F43" s="4" t="s">
        <v>2</v>
      </c>
      <c r="G43" s="21">
        <v>72</v>
      </c>
      <c r="H43" s="21">
        <v>90</v>
      </c>
      <c r="I43" s="60">
        <v>60</v>
      </c>
      <c r="J43" s="21">
        <v>8</v>
      </c>
      <c r="K43" s="21">
        <f t="shared" si="0"/>
        <v>230</v>
      </c>
      <c r="L43" s="16">
        <f t="shared" si="1"/>
        <v>0</v>
      </c>
      <c r="M43" s="16">
        <f t="shared" si="2"/>
        <v>0</v>
      </c>
    </row>
    <row r="44" spans="1:13" x14ac:dyDescent="0.3">
      <c r="A44" s="4">
        <v>37</v>
      </c>
      <c r="B44" s="3" t="s">
        <v>45</v>
      </c>
      <c r="C44" s="48"/>
      <c r="D44" s="20">
        <v>0.2</v>
      </c>
      <c r="E44" s="13">
        <f t="shared" si="8"/>
        <v>0</v>
      </c>
      <c r="F44" s="4" t="s">
        <v>2</v>
      </c>
      <c r="G44" s="21">
        <v>50</v>
      </c>
      <c r="H44" s="21">
        <v>40</v>
      </c>
      <c r="I44" s="60">
        <v>0</v>
      </c>
      <c r="J44" s="21">
        <v>0</v>
      </c>
      <c r="K44" s="21">
        <f t="shared" si="0"/>
        <v>90</v>
      </c>
      <c r="L44" s="16">
        <f t="shared" si="1"/>
        <v>0</v>
      </c>
      <c r="M44" s="16">
        <f t="shared" si="2"/>
        <v>0</v>
      </c>
    </row>
    <row r="45" spans="1:13" x14ac:dyDescent="0.3">
      <c r="A45" s="4">
        <v>38</v>
      </c>
      <c r="B45" s="3" t="s">
        <v>46</v>
      </c>
      <c r="C45" s="48"/>
      <c r="D45" s="20">
        <v>0.2</v>
      </c>
      <c r="E45" s="13">
        <f t="shared" si="8"/>
        <v>0</v>
      </c>
      <c r="F45" s="4" t="s">
        <v>2</v>
      </c>
      <c r="G45" s="21">
        <v>180</v>
      </c>
      <c r="H45" s="21">
        <v>100</v>
      </c>
      <c r="I45" s="60">
        <v>110</v>
      </c>
      <c r="J45" s="21">
        <v>10</v>
      </c>
      <c r="K45" s="21">
        <f t="shared" si="0"/>
        <v>400</v>
      </c>
      <c r="L45" s="16">
        <f t="shared" si="1"/>
        <v>0</v>
      </c>
      <c r="M45" s="16">
        <f t="shared" si="2"/>
        <v>0</v>
      </c>
    </row>
    <row r="46" spans="1:13" x14ac:dyDescent="0.3">
      <c r="A46" s="4">
        <v>39</v>
      </c>
      <c r="B46" s="3" t="s">
        <v>47</v>
      </c>
      <c r="C46" s="48"/>
      <c r="D46" s="20">
        <v>0.2</v>
      </c>
      <c r="E46" s="13">
        <f t="shared" si="8"/>
        <v>0</v>
      </c>
      <c r="F46" s="4" t="s">
        <v>2</v>
      </c>
      <c r="G46" s="21">
        <v>70</v>
      </c>
      <c r="H46" s="21">
        <v>150</v>
      </c>
      <c r="I46" s="60">
        <v>50</v>
      </c>
      <c r="J46" s="21">
        <v>0</v>
      </c>
      <c r="K46" s="21">
        <f t="shared" si="0"/>
        <v>270</v>
      </c>
      <c r="L46" s="16">
        <f t="shared" si="1"/>
        <v>0</v>
      </c>
      <c r="M46" s="16">
        <f t="shared" si="2"/>
        <v>0</v>
      </c>
    </row>
    <row r="47" spans="1:13" x14ac:dyDescent="0.3">
      <c r="A47" s="4">
        <v>40</v>
      </c>
      <c r="B47" s="3" t="s">
        <v>48</v>
      </c>
      <c r="C47" s="48"/>
      <c r="D47" s="20">
        <v>0.2</v>
      </c>
      <c r="E47" s="13">
        <f t="shared" si="8"/>
        <v>0</v>
      </c>
      <c r="F47" s="4" t="s">
        <v>2</v>
      </c>
      <c r="G47" s="21">
        <v>60</v>
      </c>
      <c r="H47" s="21">
        <v>40</v>
      </c>
      <c r="I47" s="60">
        <v>100</v>
      </c>
      <c r="J47" s="21">
        <v>0</v>
      </c>
      <c r="K47" s="21">
        <f t="shared" si="0"/>
        <v>200</v>
      </c>
      <c r="L47" s="16">
        <f t="shared" si="1"/>
        <v>0</v>
      </c>
      <c r="M47" s="16">
        <f t="shared" si="2"/>
        <v>0</v>
      </c>
    </row>
    <row r="48" spans="1:13" x14ac:dyDescent="0.3">
      <c r="A48" s="4">
        <v>41</v>
      </c>
      <c r="B48" s="3" t="s">
        <v>49</v>
      </c>
      <c r="C48" s="48"/>
      <c r="D48" s="20">
        <v>0.2</v>
      </c>
      <c r="E48" s="13">
        <f t="shared" si="8"/>
        <v>0</v>
      </c>
      <c r="F48" s="4" t="s">
        <v>2</v>
      </c>
      <c r="G48" s="21">
        <v>84</v>
      </c>
      <c r="H48" s="21">
        <v>40</v>
      </c>
      <c r="I48" s="60">
        <v>100</v>
      </c>
      <c r="J48" s="21">
        <v>9</v>
      </c>
      <c r="K48" s="21">
        <f t="shared" si="0"/>
        <v>233</v>
      </c>
      <c r="L48" s="16">
        <f t="shared" si="1"/>
        <v>0</v>
      </c>
      <c r="M48" s="16">
        <f t="shared" si="2"/>
        <v>0</v>
      </c>
    </row>
    <row r="49" spans="1:13" x14ac:dyDescent="0.3">
      <c r="A49" s="4">
        <v>42</v>
      </c>
      <c r="B49" s="3" t="s">
        <v>50</v>
      </c>
      <c r="C49" s="48"/>
      <c r="D49" s="20">
        <v>0.2</v>
      </c>
      <c r="E49" s="13">
        <f t="shared" si="8"/>
        <v>0</v>
      </c>
      <c r="F49" s="4" t="s">
        <v>2</v>
      </c>
      <c r="G49" s="21">
        <v>90</v>
      </c>
      <c r="H49" s="21">
        <v>40</v>
      </c>
      <c r="I49" s="60">
        <v>0</v>
      </c>
      <c r="J49" s="21">
        <v>0</v>
      </c>
      <c r="K49" s="21">
        <f t="shared" si="0"/>
        <v>130</v>
      </c>
      <c r="L49" s="16">
        <f t="shared" si="1"/>
        <v>0</v>
      </c>
      <c r="M49" s="16">
        <f t="shared" si="2"/>
        <v>0</v>
      </c>
    </row>
    <row r="50" spans="1:13" x14ac:dyDescent="0.3">
      <c r="A50" s="4">
        <v>43</v>
      </c>
      <c r="B50" s="3" t="s">
        <v>51</v>
      </c>
      <c r="C50" s="48"/>
      <c r="D50" s="20">
        <v>0.2</v>
      </c>
      <c r="E50" s="13">
        <f t="shared" si="8"/>
        <v>0</v>
      </c>
      <c r="F50" s="4" t="s">
        <v>2</v>
      </c>
      <c r="G50" s="21">
        <v>0</v>
      </c>
      <c r="H50" s="21">
        <v>0</v>
      </c>
      <c r="I50" s="60">
        <v>120</v>
      </c>
      <c r="J50" s="21">
        <v>2</v>
      </c>
      <c r="K50" s="21">
        <f t="shared" si="0"/>
        <v>122</v>
      </c>
      <c r="L50" s="16">
        <f t="shared" si="1"/>
        <v>0</v>
      </c>
      <c r="M50" s="16">
        <f t="shared" si="2"/>
        <v>0</v>
      </c>
    </row>
    <row r="51" spans="1:13" x14ac:dyDescent="0.3">
      <c r="A51" s="4">
        <v>44</v>
      </c>
      <c r="B51" s="3" t="s">
        <v>52</v>
      </c>
      <c r="C51" s="48"/>
      <c r="D51" s="20">
        <v>0.2</v>
      </c>
      <c r="E51" s="13">
        <f t="shared" si="8"/>
        <v>0</v>
      </c>
      <c r="F51" s="4" t="s">
        <v>2</v>
      </c>
      <c r="G51" s="21">
        <v>1120</v>
      </c>
      <c r="H51" s="21">
        <v>200</v>
      </c>
      <c r="I51" s="60">
        <v>100</v>
      </c>
      <c r="J51" s="21">
        <v>174</v>
      </c>
      <c r="K51" s="21">
        <f t="shared" si="0"/>
        <v>1594</v>
      </c>
      <c r="L51" s="16">
        <f t="shared" si="1"/>
        <v>0</v>
      </c>
      <c r="M51" s="16">
        <f t="shared" si="2"/>
        <v>0</v>
      </c>
    </row>
    <row r="52" spans="1:13" x14ac:dyDescent="0.3">
      <c r="A52" s="4">
        <v>45</v>
      </c>
      <c r="B52" s="3" t="s">
        <v>53</v>
      </c>
      <c r="C52" s="48"/>
      <c r="D52" s="20">
        <v>0.2</v>
      </c>
      <c r="E52" s="13">
        <f t="shared" si="8"/>
        <v>0</v>
      </c>
      <c r="F52" s="4" t="s">
        <v>2</v>
      </c>
      <c r="G52" s="21">
        <v>120</v>
      </c>
      <c r="H52" s="21">
        <v>250</v>
      </c>
      <c r="I52" s="60">
        <v>0</v>
      </c>
      <c r="J52" s="21">
        <v>28</v>
      </c>
      <c r="K52" s="21">
        <f t="shared" si="0"/>
        <v>398</v>
      </c>
      <c r="L52" s="16">
        <f t="shared" si="1"/>
        <v>0</v>
      </c>
      <c r="M52" s="16">
        <f t="shared" si="2"/>
        <v>0</v>
      </c>
    </row>
    <row r="53" spans="1:13" x14ac:dyDescent="0.3">
      <c r="A53" s="4">
        <v>46</v>
      </c>
      <c r="B53" s="3" t="s">
        <v>54</v>
      </c>
      <c r="C53" s="48"/>
      <c r="D53" s="20">
        <v>0.2</v>
      </c>
      <c r="E53" s="13">
        <f t="shared" si="8"/>
        <v>0</v>
      </c>
      <c r="F53" s="4" t="s">
        <v>2</v>
      </c>
      <c r="G53" s="21">
        <v>48</v>
      </c>
      <c r="H53" s="21">
        <v>200</v>
      </c>
      <c r="I53" s="60">
        <v>0</v>
      </c>
      <c r="J53" s="21">
        <v>0</v>
      </c>
      <c r="K53" s="21">
        <f t="shared" si="0"/>
        <v>248</v>
      </c>
      <c r="L53" s="16">
        <f t="shared" si="1"/>
        <v>0</v>
      </c>
      <c r="M53" s="16">
        <f t="shared" si="2"/>
        <v>0</v>
      </c>
    </row>
    <row r="54" spans="1:13" x14ac:dyDescent="0.3">
      <c r="A54" s="4">
        <v>47</v>
      </c>
      <c r="B54" s="3" t="s">
        <v>55</v>
      </c>
      <c r="C54" s="48"/>
      <c r="D54" s="20">
        <v>0.2</v>
      </c>
      <c r="E54" s="13">
        <f t="shared" si="8"/>
        <v>0</v>
      </c>
      <c r="F54" s="4" t="s">
        <v>2</v>
      </c>
      <c r="G54" s="21">
        <v>60</v>
      </c>
      <c r="H54" s="21">
        <v>30</v>
      </c>
      <c r="I54" s="60">
        <v>0</v>
      </c>
      <c r="J54" s="21">
        <v>0</v>
      </c>
      <c r="K54" s="21">
        <f t="shared" si="0"/>
        <v>90</v>
      </c>
      <c r="L54" s="16">
        <f t="shared" si="1"/>
        <v>0</v>
      </c>
      <c r="M54" s="16">
        <f t="shared" si="2"/>
        <v>0</v>
      </c>
    </row>
    <row r="55" spans="1:13" x14ac:dyDescent="0.3">
      <c r="A55" s="4">
        <v>48</v>
      </c>
      <c r="B55" s="3" t="s">
        <v>56</v>
      </c>
      <c r="C55" s="48"/>
      <c r="D55" s="20">
        <v>0.2</v>
      </c>
      <c r="E55" s="13">
        <f t="shared" si="8"/>
        <v>0</v>
      </c>
      <c r="F55" s="4" t="s">
        <v>2</v>
      </c>
      <c r="G55" s="21">
        <v>60</v>
      </c>
      <c r="H55" s="21">
        <v>60</v>
      </c>
      <c r="I55" s="60">
        <v>0</v>
      </c>
      <c r="J55" s="21">
        <v>15</v>
      </c>
      <c r="K55" s="21">
        <f t="shared" si="0"/>
        <v>135</v>
      </c>
      <c r="L55" s="16">
        <f t="shared" si="1"/>
        <v>0</v>
      </c>
      <c r="M55" s="16">
        <f t="shared" si="2"/>
        <v>0</v>
      </c>
    </row>
    <row r="56" spans="1:13" x14ac:dyDescent="0.3">
      <c r="A56" s="4">
        <v>49</v>
      </c>
      <c r="B56" s="3" t="s">
        <v>57</v>
      </c>
      <c r="C56" s="48"/>
      <c r="D56" s="20">
        <v>0.2</v>
      </c>
      <c r="E56" s="13">
        <f t="shared" si="8"/>
        <v>0</v>
      </c>
      <c r="F56" s="4" t="s">
        <v>2</v>
      </c>
      <c r="G56" s="21">
        <v>60</v>
      </c>
      <c r="H56" s="21">
        <v>40</v>
      </c>
      <c r="I56" s="60">
        <v>0</v>
      </c>
      <c r="J56" s="21">
        <v>27</v>
      </c>
      <c r="K56" s="21">
        <f t="shared" si="0"/>
        <v>127</v>
      </c>
      <c r="L56" s="16">
        <f t="shared" si="1"/>
        <v>0</v>
      </c>
      <c r="M56" s="16">
        <f t="shared" si="2"/>
        <v>0</v>
      </c>
    </row>
    <row r="57" spans="1:13" x14ac:dyDescent="0.3">
      <c r="A57" s="4">
        <v>50</v>
      </c>
      <c r="B57" s="3" t="s">
        <v>58</v>
      </c>
      <c r="C57" s="48"/>
      <c r="D57" s="20">
        <v>0.2</v>
      </c>
      <c r="E57" s="13">
        <f t="shared" si="8"/>
        <v>0</v>
      </c>
      <c r="F57" s="4" t="s">
        <v>2</v>
      </c>
      <c r="G57" s="21">
        <v>60</v>
      </c>
      <c r="H57" s="21">
        <v>200</v>
      </c>
      <c r="I57" s="60">
        <v>20</v>
      </c>
      <c r="J57" s="21">
        <v>0</v>
      </c>
      <c r="K57" s="21">
        <f t="shared" si="0"/>
        <v>280</v>
      </c>
      <c r="L57" s="16">
        <f t="shared" si="1"/>
        <v>0</v>
      </c>
      <c r="M57" s="16">
        <f t="shared" si="2"/>
        <v>0</v>
      </c>
    </row>
    <row r="58" spans="1:13" x14ac:dyDescent="0.3">
      <c r="A58" s="4">
        <v>51</v>
      </c>
      <c r="B58" s="3" t="s">
        <v>59</v>
      </c>
      <c r="C58" s="48"/>
      <c r="D58" s="20">
        <v>0.2</v>
      </c>
      <c r="E58" s="13">
        <f t="shared" si="8"/>
        <v>0</v>
      </c>
      <c r="F58" s="4" t="s">
        <v>2</v>
      </c>
      <c r="G58" s="21">
        <v>40</v>
      </c>
      <c r="H58" s="21">
        <v>100</v>
      </c>
      <c r="I58" s="60">
        <v>0</v>
      </c>
      <c r="J58" s="21">
        <v>0</v>
      </c>
      <c r="K58" s="21">
        <f t="shared" si="0"/>
        <v>140</v>
      </c>
      <c r="L58" s="16">
        <f t="shared" si="1"/>
        <v>0</v>
      </c>
      <c r="M58" s="16">
        <f t="shared" si="2"/>
        <v>0</v>
      </c>
    </row>
    <row r="59" spans="1:13" x14ac:dyDescent="0.3">
      <c r="A59" s="4">
        <v>52</v>
      </c>
      <c r="B59" s="3" t="s">
        <v>60</v>
      </c>
      <c r="C59" s="48"/>
      <c r="D59" s="20">
        <v>0.2</v>
      </c>
      <c r="E59" s="13">
        <f t="shared" si="8"/>
        <v>0</v>
      </c>
      <c r="F59" s="4" t="s">
        <v>2</v>
      </c>
      <c r="G59" s="21">
        <v>40</v>
      </c>
      <c r="H59" s="21">
        <v>20</v>
      </c>
      <c r="I59" s="60">
        <v>90</v>
      </c>
      <c r="J59" s="21">
        <v>0</v>
      </c>
      <c r="K59" s="21">
        <f t="shared" si="0"/>
        <v>150</v>
      </c>
      <c r="L59" s="16">
        <f t="shared" si="1"/>
        <v>0</v>
      </c>
      <c r="M59" s="16">
        <f t="shared" si="2"/>
        <v>0</v>
      </c>
    </row>
    <row r="60" spans="1:13" x14ac:dyDescent="0.3">
      <c r="A60" s="4">
        <v>53</v>
      </c>
      <c r="B60" s="3" t="s">
        <v>61</v>
      </c>
      <c r="C60" s="48"/>
      <c r="D60" s="20">
        <v>0.2</v>
      </c>
      <c r="E60" s="13">
        <f t="shared" si="8"/>
        <v>0</v>
      </c>
      <c r="F60" s="4" t="s">
        <v>2</v>
      </c>
      <c r="G60" s="21">
        <v>10</v>
      </c>
      <c r="H60" s="21">
        <v>200</v>
      </c>
      <c r="I60" s="60">
        <v>0</v>
      </c>
      <c r="J60" s="21">
        <v>15</v>
      </c>
      <c r="K60" s="21">
        <f t="shared" si="0"/>
        <v>225</v>
      </c>
      <c r="L60" s="16">
        <f t="shared" si="1"/>
        <v>0</v>
      </c>
      <c r="M60" s="16">
        <f t="shared" si="2"/>
        <v>0</v>
      </c>
    </row>
    <row r="61" spans="1:13" x14ac:dyDescent="0.3">
      <c r="A61" s="4">
        <v>54</v>
      </c>
      <c r="B61" s="3" t="s">
        <v>62</v>
      </c>
      <c r="C61" s="48"/>
      <c r="D61" s="20">
        <v>0.2</v>
      </c>
      <c r="E61" s="13">
        <f t="shared" si="8"/>
        <v>0</v>
      </c>
      <c r="F61" s="4" t="s">
        <v>2</v>
      </c>
      <c r="G61" s="21">
        <v>40</v>
      </c>
      <c r="H61" s="21">
        <v>20</v>
      </c>
      <c r="I61" s="60">
        <v>60</v>
      </c>
      <c r="J61" s="21">
        <v>0</v>
      </c>
      <c r="K61" s="21">
        <f t="shared" si="0"/>
        <v>120</v>
      </c>
      <c r="L61" s="16">
        <f t="shared" si="1"/>
        <v>0</v>
      </c>
      <c r="M61" s="16">
        <f t="shared" si="2"/>
        <v>0</v>
      </c>
    </row>
    <row r="62" spans="1:13" x14ac:dyDescent="0.3">
      <c r="A62" s="4">
        <v>55</v>
      </c>
      <c r="B62" s="3" t="s">
        <v>63</v>
      </c>
      <c r="C62" s="48"/>
      <c r="D62" s="20">
        <v>0.2</v>
      </c>
      <c r="E62" s="13">
        <f t="shared" si="8"/>
        <v>0</v>
      </c>
      <c r="F62" s="4" t="s">
        <v>2</v>
      </c>
      <c r="G62" s="21">
        <v>20</v>
      </c>
      <c r="H62" s="21">
        <v>20</v>
      </c>
      <c r="I62" s="60">
        <v>0</v>
      </c>
      <c r="J62" s="21">
        <v>0</v>
      </c>
      <c r="K62" s="21">
        <f t="shared" si="0"/>
        <v>40</v>
      </c>
      <c r="L62" s="16">
        <f t="shared" si="1"/>
        <v>0</v>
      </c>
      <c r="M62" s="16">
        <f t="shared" si="2"/>
        <v>0</v>
      </c>
    </row>
    <row r="63" spans="1:13" x14ac:dyDescent="0.3">
      <c r="A63" s="4">
        <v>56</v>
      </c>
      <c r="B63" s="3" t="s">
        <v>64</v>
      </c>
      <c r="C63" s="48"/>
      <c r="D63" s="20">
        <v>0.2</v>
      </c>
      <c r="E63" s="13">
        <f t="shared" si="8"/>
        <v>0</v>
      </c>
      <c r="F63" s="4" t="s">
        <v>2</v>
      </c>
      <c r="G63" s="21">
        <v>60</v>
      </c>
      <c r="H63" s="21">
        <v>200</v>
      </c>
      <c r="I63" s="60">
        <v>0</v>
      </c>
      <c r="J63" s="21">
        <v>0</v>
      </c>
      <c r="K63" s="21">
        <f t="shared" si="0"/>
        <v>260</v>
      </c>
      <c r="L63" s="16">
        <f t="shared" si="1"/>
        <v>0</v>
      </c>
      <c r="M63" s="16">
        <f t="shared" si="2"/>
        <v>0</v>
      </c>
    </row>
    <row r="64" spans="1:13" x14ac:dyDescent="0.3">
      <c r="A64" s="4">
        <v>57</v>
      </c>
      <c r="B64" s="3" t="s">
        <v>65</v>
      </c>
      <c r="C64" s="48"/>
      <c r="D64" s="20">
        <v>0.2</v>
      </c>
      <c r="E64" s="13">
        <f t="shared" si="8"/>
        <v>0</v>
      </c>
      <c r="F64" s="4" t="s">
        <v>2</v>
      </c>
      <c r="G64" s="21">
        <v>20</v>
      </c>
      <c r="H64" s="21">
        <v>200</v>
      </c>
      <c r="I64" s="60">
        <v>100</v>
      </c>
      <c r="J64" s="21">
        <v>25</v>
      </c>
      <c r="K64" s="21">
        <f t="shared" si="0"/>
        <v>345</v>
      </c>
      <c r="L64" s="16">
        <f t="shared" si="1"/>
        <v>0</v>
      </c>
      <c r="M64" s="16">
        <f t="shared" si="2"/>
        <v>0</v>
      </c>
    </row>
    <row r="65" spans="1:13" x14ac:dyDescent="0.3">
      <c r="A65" s="4">
        <v>58</v>
      </c>
      <c r="B65" s="3" t="s">
        <v>66</v>
      </c>
      <c r="C65" s="48"/>
      <c r="D65" s="20">
        <v>0.2</v>
      </c>
      <c r="E65" s="13">
        <f t="shared" si="8"/>
        <v>0</v>
      </c>
      <c r="F65" s="4" t="s">
        <v>2</v>
      </c>
      <c r="G65" s="21">
        <v>60</v>
      </c>
      <c r="H65" s="21">
        <v>0</v>
      </c>
      <c r="I65" s="60">
        <v>0</v>
      </c>
      <c r="J65" s="21">
        <v>65</v>
      </c>
      <c r="K65" s="21">
        <f t="shared" si="0"/>
        <v>125</v>
      </c>
      <c r="L65" s="16">
        <f t="shared" si="1"/>
        <v>0</v>
      </c>
      <c r="M65" s="16">
        <f t="shared" si="2"/>
        <v>0</v>
      </c>
    </row>
    <row r="66" spans="1:13" x14ac:dyDescent="0.3">
      <c r="A66" s="4">
        <v>59</v>
      </c>
      <c r="B66" s="3" t="s">
        <v>67</v>
      </c>
      <c r="C66" s="48"/>
      <c r="D66" s="20">
        <v>0.2</v>
      </c>
      <c r="E66" s="13">
        <f t="shared" si="8"/>
        <v>0</v>
      </c>
      <c r="F66" s="4" t="s">
        <v>2</v>
      </c>
      <c r="G66" s="21">
        <v>32</v>
      </c>
      <c r="H66" s="21">
        <v>0</v>
      </c>
      <c r="I66" s="60">
        <v>0</v>
      </c>
      <c r="J66" s="21">
        <v>0</v>
      </c>
      <c r="K66" s="21">
        <f t="shared" si="0"/>
        <v>32</v>
      </c>
      <c r="L66" s="16">
        <f t="shared" si="1"/>
        <v>0</v>
      </c>
      <c r="M66" s="16">
        <f t="shared" si="2"/>
        <v>0</v>
      </c>
    </row>
    <row r="67" spans="1:13" x14ac:dyDescent="0.3">
      <c r="A67" s="4">
        <v>60</v>
      </c>
      <c r="B67" s="3" t="s">
        <v>68</v>
      </c>
      <c r="C67" s="48"/>
      <c r="D67" s="20">
        <v>0.2</v>
      </c>
      <c r="E67" s="13">
        <f t="shared" si="8"/>
        <v>0</v>
      </c>
      <c r="F67" s="4" t="s">
        <v>2</v>
      </c>
      <c r="G67" s="21">
        <v>80</v>
      </c>
      <c r="H67" s="21">
        <v>350</v>
      </c>
      <c r="I67" s="60">
        <v>60</v>
      </c>
      <c r="J67" s="21">
        <v>20</v>
      </c>
      <c r="K67" s="21">
        <f t="shared" si="0"/>
        <v>510</v>
      </c>
      <c r="L67" s="16">
        <f t="shared" si="1"/>
        <v>0</v>
      </c>
      <c r="M67" s="16">
        <f t="shared" si="2"/>
        <v>0</v>
      </c>
    </row>
    <row r="68" spans="1:13" x14ac:dyDescent="0.3">
      <c r="A68" s="4">
        <v>61</v>
      </c>
      <c r="B68" s="3" t="s">
        <v>69</v>
      </c>
      <c r="C68" s="48"/>
      <c r="D68" s="20">
        <v>0.2</v>
      </c>
      <c r="E68" s="13">
        <f t="shared" si="8"/>
        <v>0</v>
      </c>
      <c r="F68" s="4" t="s">
        <v>2</v>
      </c>
      <c r="G68" s="21">
        <v>100</v>
      </c>
      <c r="H68" s="21">
        <v>40</v>
      </c>
      <c r="I68" s="60">
        <v>40</v>
      </c>
      <c r="J68" s="21">
        <v>8</v>
      </c>
      <c r="K68" s="21">
        <f t="shared" si="0"/>
        <v>188</v>
      </c>
      <c r="L68" s="16">
        <f t="shared" si="1"/>
        <v>0</v>
      </c>
      <c r="M68" s="16">
        <f t="shared" si="2"/>
        <v>0</v>
      </c>
    </row>
    <row r="69" spans="1:13" x14ac:dyDescent="0.3">
      <c r="A69" s="4">
        <v>62</v>
      </c>
      <c r="B69" s="3" t="s">
        <v>70</v>
      </c>
      <c r="C69" s="48"/>
      <c r="D69" s="20">
        <v>0.2</v>
      </c>
      <c r="E69" s="13">
        <f t="shared" si="8"/>
        <v>0</v>
      </c>
      <c r="F69" s="4" t="s">
        <v>2</v>
      </c>
      <c r="G69" s="21">
        <v>42</v>
      </c>
      <c r="H69" s="21">
        <v>40</v>
      </c>
      <c r="I69" s="60">
        <v>5</v>
      </c>
      <c r="J69" s="21">
        <v>5</v>
      </c>
      <c r="K69" s="21">
        <f t="shared" si="0"/>
        <v>92</v>
      </c>
      <c r="L69" s="16">
        <f t="shared" si="1"/>
        <v>0</v>
      </c>
      <c r="M69" s="16">
        <f t="shared" si="2"/>
        <v>0</v>
      </c>
    </row>
    <row r="70" spans="1:13" x14ac:dyDescent="0.3">
      <c r="A70" s="4">
        <v>63</v>
      </c>
      <c r="B70" s="3" t="s">
        <v>71</v>
      </c>
      <c r="C70" s="48"/>
      <c r="D70" s="20">
        <v>0.2</v>
      </c>
      <c r="E70" s="13">
        <f t="shared" si="8"/>
        <v>0</v>
      </c>
      <c r="F70" s="4" t="s">
        <v>2</v>
      </c>
      <c r="G70" s="21">
        <v>80</v>
      </c>
      <c r="H70" s="21">
        <v>0</v>
      </c>
      <c r="I70" s="60">
        <v>30</v>
      </c>
      <c r="J70" s="21">
        <v>2</v>
      </c>
      <c r="K70" s="21">
        <f t="shared" si="0"/>
        <v>112</v>
      </c>
      <c r="L70" s="16">
        <f t="shared" si="1"/>
        <v>0</v>
      </c>
      <c r="M70" s="16">
        <f t="shared" si="2"/>
        <v>0</v>
      </c>
    </row>
    <row r="71" spans="1:13" x14ac:dyDescent="0.3">
      <c r="A71" s="4">
        <v>64</v>
      </c>
      <c r="B71" s="3" t="s">
        <v>72</v>
      </c>
      <c r="C71" s="48"/>
      <c r="D71" s="20">
        <v>0.2</v>
      </c>
      <c r="E71" s="13">
        <f t="shared" si="8"/>
        <v>0</v>
      </c>
      <c r="F71" s="4" t="s">
        <v>2</v>
      </c>
      <c r="G71" s="21">
        <v>40</v>
      </c>
      <c r="H71" s="21">
        <v>50</v>
      </c>
      <c r="I71" s="60">
        <v>0</v>
      </c>
      <c r="J71" s="21">
        <v>2</v>
      </c>
      <c r="K71" s="21">
        <f t="shared" si="0"/>
        <v>92</v>
      </c>
      <c r="L71" s="16">
        <f t="shared" si="1"/>
        <v>0</v>
      </c>
      <c r="M71" s="16">
        <f t="shared" si="2"/>
        <v>0</v>
      </c>
    </row>
    <row r="72" spans="1:13" x14ac:dyDescent="0.3">
      <c r="A72" s="4">
        <v>65</v>
      </c>
      <c r="B72" s="3" t="s">
        <v>73</v>
      </c>
      <c r="C72" s="48"/>
      <c r="D72" s="20">
        <v>0.2</v>
      </c>
      <c r="E72" s="13">
        <f t="shared" si="8"/>
        <v>0</v>
      </c>
      <c r="F72" s="4" t="s">
        <v>2</v>
      </c>
      <c r="G72" s="21">
        <v>20</v>
      </c>
      <c r="H72" s="21">
        <v>320</v>
      </c>
      <c r="I72" s="60">
        <v>0</v>
      </c>
      <c r="J72" s="21">
        <v>2</v>
      </c>
      <c r="K72" s="21">
        <f t="shared" si="0"/>
        <v>342</v>
      </c>
      <c r="L72" s="16">
        <f t="shared" si="1"/>
        <v>0</v>
      </c>
      <c r="M72" s="16">
        <f t="shared" si="2"/>
        <v>0</v>
      </c>
    </row>
    <row r="73" spans="1:13" x14ac:dyDescent="0.3">
      <c r="A73" s="4">
        <v>66</v>
      </c>
      <c r="B73" s="3" t="s">
        <v>237</v>
      </c>
      <c r="C73" s="48"/>
      <c r="D73" s="20">
        <v>0.2</v>
      </c>
      <c r="E73" s="13">
        <f t="shared" si="8"/>
        <v>0</v>
      </c>
      <c r="F73" s="4" t="s">
        <v>9</v>
      </c>
      <c r="G73" s="21">
        <v>5</v>
      </c>
      <c r="H73" s="21">
        <v>400</v>
      </c>
      <c r="I73" s="60">
        <v>0</v>
      </c>
      <c r="J73" s="21">
        <v>0</v>
      </c>
      <c r="K73" s="21">
        <f t="shared" si="0"/>
        <v>405</v>
      </c>
      <c r="L73" s="16">
        <f t="shared" si="1"/>
        <v>0</v>
      </c>
      <c r="M73" s="16">
        <f t="shared" si="2"/>
        <v>0</v>
      </c>
    </row>
    <row r="74" spans="1:13" x14ac:dyDescent="0.3">
      <c r="A74" s="4">
        <v>67</v>
      </c>
      <c r="B74" s="3" t="s">
        <v>249</v>
      </c>
      <c r="C74" s="48"/>
      <c r="D74" s="20">
        <v>0.2</v>
      </c>
      <c r="E74" s="13">
        <f t="shared" si="8"/>
        <v>0</v>
      </c>
      <c r="F74" s="4" t="s">
        <v>9</v>
      </c>
      <c r="G74" s="21">
        <v>30</v>
      </c>
      <c r="H74" s="21">
        <v>10</v>
      </c>
      <c r="I74" s="60">
        <v>70</v>
      </c>
      <c r="J74" s="21">
        <v>10</v>
      </c>
      <c r="K74" s="21">
        <f t="shared" si="0"/>
        <v>120</v>
      </c>
      <c r="L74" s="16">
        <f t="shared" si="1"/>
        <v>0</v>
      </c>
      <c r="M74" s="16">
        <f t="shared" si="2"/>
        <v>0</v>
      </c>
    </row>
    <row r="75" spans="1:13" x14ac:dyDescent="0.3">
      <c r="A75" s="4">
        <v>68</v>
      </c>
      <c r="B75" s="3" t="s">
        <v>250</v>
      </c>
      <c r="C75" s="48"/>
      <c r="D75" s="20">
        <v>0.2</v>
      </c>
      <c r="E75" s="13">
        <f t="shared" si="8"/>
        <v>0</v>
      </c>
      <c r="F75" s="4" t="s">
        <v>9</v>
      </c>
      <c r="G75" s="21">
        <v>40</v>
      </c>
      <c r="H75" s="21">
        <v>150</v>
      </c>
      <c r="I75" s="60">
        <v>70</v>
      </c>
      <c r="J75" s="21">
        <v>20</v>
      </c>
      <c r="K75" s="21">
        <f t="shared" si="0"/>
        <v>280</v>
      </c>
      <c r="L75" s="16">
        <f t="shared" si="1"/>
        <v>0</v>
      </c>
      <c r="M75" s="16">
        <f t="shared" si="2"/>
        <v>0</v>
      </c>
    </row>
    <row r="76" spans="1:13" x14ac:dyDescent="0.3">
      <c r="A76" s="4">
        <v>69</v>
      </c>
      <c r="B76" s="3" t="s">
        <v>251</v>
      </c>
      <c r="C76" s="48"/>
      <c r="D76" s="20">
        <v>0.1</v>
      </c>
      <c r="E76" s="13">
        <f>SUM(C76*1.1)</f>
        <v>0</v>
      </c>
      <c r="F76" s="4" t="s">
        <v>9</v>
      </c>
      <c r="G76" s="21">
        <v>60</v>
      </c>
      <c r="H76" s="21">
        <v>300</v>
      </c>
      <c r="I76" s="60">
        <v>20</v>
      </c>
      <c r="J76" s="21">
        <v>0</v>
      </c>
      <c r="K76" s="21">
        <f t="shared" si="0"/>
        <v>380</v>
      </c>
      <c r="L76" s="16">
        <f t="shared" si="1"/>
        <v>0</v>
      </c>
      <c r="M76" s="16">
        <f t="shared" si="2"/>
        <v>0</v>
      </c>
    </row>
    <row r="77" spans="1:13" x14ac:dyDescent="0.3">
      <c r="A77" s="4">
        <v>70</v>
      </c>
      <c r="B77" s="3" t="s">
        <v>252</v>
      </c>
      <c r="C77" s="48"/>
      <c r="D77" s="20">
        <v>0.1</v>
      </c>
      <c r="E77" s="13">
        <f>SUM(C77*1.1)</f>
        <v>0</v>
      </c>
      <c r="F77" s="4" t="s">
        <v>2</v>
      </c>
      <c r="G77" s="21">
        <v>60</v>
      </c>
      <c r="H77" s="21">
        <v>20</v>
      </c>
      <c r="I77" s="60">
        <v>90</v>
      </c>
      <c r="J77" s="21">
        <v>0</v>
      </c>
      <c r="K77" s="21">
        <f t="shared" si="0"/>
        <v>170</v>
      </c>
      <c r="L77" s="16">
        <f t="shared" si="1"/>
        <v>0</v>
      </c>
      <c r="M77" s="16">
        <f t="shared" si="2"/>
        <v>0</v>
      </c>
    </row>
    <row r="78" spans="1:13" x14ac:dyDescent="0.3">
      <c r="A78" s="4">
        <v>71</v>
      </c>
      <c r="B78" s="3" t="s">
        <v>253</v>
      </c>
      <c r="C78" s="48"/>
      <c r="D78" s="20">
        <v>0.2</v>
      </c>
      <c r="E78" s="13">
        <f>SUM(C78*1.2)</f>
        <v>0</v>
      </c>
      <c r="F78" s="4" t="s">
        <v>2</v>
      </c>
      <c r="G78" s="21">
        <v>0</v>
      </c>
      <c r="H78" s="21">
        <v>15</v>
      </c>
      <c r="I78" s="60">
        <v>25</v>
      </c>
      <c r="J78" s="21">
        <v>10</v>
      </c>
      <c r="K78" s="21">
        <f t="shared" si="0"/>
        <v>50</v>
      </c>
      <c r="L78" s="16">
        <f t="shared" si="1"/>
        <v>0</v>
      </c>
      <c r="M78" s="16">
        <f t="shared" si="2"/>
        <v>0</v>
      </c>
    </row>
    <row r="79" spans="1:13" x14ac:dyDescent="0.3">
      <c r="A79" s="4">
        <v>72</v>
      </c>
      <c r="B79" s="3" t="s">
        <v>254</v>
      </c>
      <c r="C79" s="48"/>
      <c r="D79" s="20">
        <v>0.2</v>
      </c>
      <c r="E79" s="13">
        <f t="shared" ref="E79:E86" si="9">SUM(C79*1.2)</f>
        <v>0</v>
      </c>
      <c r="F79" s="4" t="s">
        <v>2</v>
      </c>
      <c r="G79" s="21">
        <v>84</v>
      </c>
      <c r="H79" s="21">
        <v>40</v>
      </c>
      <c r="I79" s="60">
        <v>110</v>
      </c>
      <c r="J79" s="21">
        <v>0</v>
      </c>
      <c r="K79" s="21">
        <f t="shared" si="0"/>
        <v>234</v>
      </c>
      <c r="L79" s="16">
        <f t="shared" si="1"/>
        <v>0</v>
      </c>
      <c r="M79" s="16">
        <f t="shared" si="2"/>
        <v>0</v>
      </c>
    </row>
    <row r="80" spans="1:13" x14ac:dyDescent="0.3">
      <c r="A80" s="4">
        <v>73</v>
      </c>
      <c r="B80" s="3" t="s">
        <v>255</v>
      </c>
      <c r="C80" s="48"/>
      <c r="D80" s="20">
        <v>0.2</v>
      </c>
      <c r="E80" s="13">
        <f t="shared" si="9"/>
        <v>0</v>
      </c>
      <c r="F80" s="4" t="s">
        <v>2</v>
      </c>
      <c r="G80" s="21">
        <v>96</v>
      </c>
      <c r="H80" s="21">
        <v>40</v>
      </c>
      <c r="I80" s="60">
        <v>40</v>
      </c>
      <c r="J80" s="21">
        <v>0</v>
      </c>
      <c r="K80" s="21">
        <f t="shared" si="0"/>
        <v>176</v>
      </c>
      <c r="L80" s="16">
        <f t="shared" si="1"/>
        <v>0</v>
      </c>
      <c r="M80" s="16">
        <f t="shared" si="2"/>
        <v>0</v>
      </c>
    </row>
    <row r="81" spans="1:13" x14ac:dyDescent="0.3">
      <c r="A81" s="4">
        <v>74</v>
      </c>
      <c r="B81" s="59" t="s">
        <v>290</v>
      </c>
      <c r="C81" s="50"/>
      <c r="D81" s="20">
        <v>0.2</v>
      </c>
      <c r="E81" s="13">
        <f t="shared" si="9"/>
        <v>0</v>
      </c>
      <c r="F81" s="4" t="s">
        <v>2</v>
      </c>
      <c r="G81" s="21">
        <v>260</v>
      </c>
      <c r="H81" s="21">
        <v>0</v>
      </c>
      <c r="I81" s="60">
        <v>0</v>
      </c>
      <c r="J81" s="21">
        <v>0</v>
      </c>
      <c r="K81" s="21">
        <f t="shared" si="0"/>
        <v>260</v>
      </c>
      <c r="L81" s="16">
        <f t="shared" si="1"/>
        <v>0</v>
      </c>
      <c r="M81" s="16">
        <f t="shared" si="2"/>
        <v>0</v>
      </c>
    </row>
    <row r="82" spans="1:13" x14ac:dyDescent="0.3">
      <c r="A82" s="4">
        <v>75</v>
      </c>
      <c r="B82" s="59" t="s">
        <v>291</v>
      </c>
      <c r="C82" s="51"/>
      <c r="D82" s="20">
        <v>0.2</v>
      </c>
      <c r="E82" s="13">
        <f t="shared" si="9"/>
        <v>0</v>
      </c>
      <c r="F82" s="4" t="s">
        <v>2</v>
      </c>
      <c r="G82" s="21">
        <v>30</v>
      </c>
      <c r="H82" s="21">
        <v>0</v>
      </c>
      <c r="I82" s="60">
        <v>0</v>
      </c>
      <c r="J82" s="21">
        <v>0</v>
      </c>
      <c r="K82" s="21">
        <f t="shared" si="0"/>
        <v>30</v>
      </c>
      <c r="L82" s="16">
        <f t="shared" si="1"/>
        <v>0</v>
      </c>
      <c r="M82" s="16">
        <f t="shared" si="2"/>
        <v>0</v>
      </c>
    </row>
    <row r="83" spans="1:13" x14ac:dyDescent="0.3">
      <c r="A83" s="4">
        <v>76</v>
      </c>
      <c r="B83" s="59" t="s">
        <v>292</v>
      </c>
      <c r="C83" s="51"/>
      <c r="D83" s="20">
        <v>0.2</v>
      </c>
      <c r="E83" s="13">
        <f t="shared" si="9"/>
        <v>0</v>
      </c>
      <c r="F83" s="4" t="s">
        <v>2</v>
      </c>
      <c r="G83" s="21">
        <v>18</v>
      </c>
      <c r="H83" s="21">
        <v>0</v>
      </c>
      <c r="I83" s="60">
        <v>0</v>
      </c>
      <c r="J83" s="21">
        <v>0</v>
      </c>
      <c r="K83" s="21">
        <f t="shared" si="0"/>
        <v>18</v>
      </c>
      <c r="L83" s="16">
        <f t="shared" si="1"/>
        <v>0</v>
      </c>
      <c r="M83" s="16">
        <f t="shared" si="2"/>
        <v>0</v>
      </c>
    </row>
    <row r="84" spans="1:13" x14ac:dyDescent="0.3">
      <c r="A84" s="4">
        <v>77</v>
      </c>
      <c r="B84" s="61" t="s">
        <v>304</v>
      </c>
      <c r="C84" s="51"/>
      <c r="D84" s="20">
        <v>0.2</v>
      </c>
      <c r="E84" s="13">
        <f t="shared" si="9"/>
        <v>0</v>
      </c>
      <c r="F84" s="4" t="s">
        <v>9</v>
      </c>
      <c r="G84" s="21">
        <v>0</v>
      </c>
      <c r="H84" s="21">
        <v>0</v>
      </c>
      <c r="I84" s="60">
        <v>30</v>
      </c>
      <c r="J84" s="21">
        <v>0</v>
      </c>
      <c r="K84" s="21">
        <f t="shared" si="0"/>
        <v>30</v>
      </c>
      <c r="L84" s="16">
        <f t="shared" si="1"/>
        <v>0</v>
      </c>
      <c r="M84" s="16">
        <f t="shared" si="2"/>
        <v>0</v>
      </c>
    </row>
    <row r="85" spans="1:13" x14ac:dyDescent="0.3">
      <c r="A85" s="4">
        <v>78</v>
      </c>
      <c r="B85" s="62" t="s">
        <v>324</v>
      </c>
      <c r="C85" s="51"/>
      <c r="D85" s="20">
        <v>0.2</v>
      </c>
      <c r="E85" s="13">
        <f t="shared" si="9"/>
        <v>0</v>
      </c>
      <c r="F85" s="4" t="s">
        <v>2</v>
      </c>
      <c r="G85" s="21">
        <v>0</v>
      </c>
      <c r="H85" s="21">
        <v>10</v>
      </c>
      <c r="I85" s="60">
        <v>0</v>
      </c>
      <c r="J85" s="21">
        <v>0</v>
      </c>
      <c r="K85" s="21">
        <f t="shared" si="0"/>
        <v>10</v>
      </c>
      <c r="L85" s="16">
        <f t="shared" si="1"/>
        <v>0</v>
      </c>
      <c r="M85" s="16">
        <f t="shared" si="2"/>
        <v>0</v>
      </c>
    </row>
    <row r="86" spans="1:13" x14ac:dyDescent="0.3">
      <c r="A86" s="4">
        <v>79</v>
      </c>
      <c r="B86" s="59" t="s">
        <v>325</v>
      </c>
      <c r="C86" s="49"/>
      <c r="D86" s="20">
        <v>0.2</v>
      </c>
      <c r="E86" s="13">
        <f t="shared" si="9"/>
        <v>0</v>
      </c>
      <c r="F86" s="4" t="s">
        <v>2</v>
      </c>
      <c r="G86" s="21">
        <v>0</v>
      </c>
      <c r="H86" s="21">
        <v>200</v>
      </c>
      <c r="I86" s="60">
        <v>0</v>
      </c>
      <c r="J86" s="21">
        <v>0</v>
      </c>
      <c r="K86" s="21">
        <f t="shared" si="0"/>
        <v>200</v>
      </c>
      <c r="L86" s="16">
        <f t="shared" si="1"/>
        <v>0</v>
      </c>
      <c r="M86" s="16">
        <f t="shared" si="2"/>
        <v>0</v>
      </c>
    </row>
    <row r="87" spans="1:13" ht="29.25" customHeight="1" x14ac:dyDescent="0.3">
      <c r="A87" s="69" t="s">
        <v>213</v>
      </c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16">
        <f>SUM(L8:L86)</f>
        <v>0</v>
      </c>
      <c r="M87" s="16">
        <f>SUM(M8:M86)</f>
        <v>0</v>
      </c>
    </row>
    <row r="89" spans="1:13" x14ac:dyDescent="0.3">
      <c r="A89" s="30" t="s">
        <v>229</v>
      </c>
      <c r="B89" s="7"/>
      <c r="C89" s="14"/>
      <c r="D89" s="6"/>
      <c r="E89" s="6"/>
      <c r="F89" s="6"/>
    </row>
    <row r="90" spans="1:13" x14ac:dyDescent="0.3">
      <c r="A90" s="6"/>
      <c r="B90" s="7"/>
      <c r="C90" s="14"/>
      <c r="D90" s="6"/>
      <c r="E90" s="6"/>
      <c r="F90" s="6"/>
    </row>
    <row r="91" spans="1:13" s="1" customFormat="1" x14ac:dyDescent="0.3">
      <c r="A91" s="30" t="s">
        <v>223</v>
      </c>
      <c r="B91" s="7"/>
      <c r="C91" s="14"/>
      <c r="D91" s="6"/>
      <c r="E91" s="6"/>
      <c r="F91" s="6"/>
      <c r="G91"/>
    </row>
    <row r="92" spans="1:13" x14ac:dyDescent="0.3">
      <c r="A92" s="6"/>
      <c r="B92" s="7"/>
      <c r="C92" s="14"/>
      <c r="D92" s="6"/>
      <c r="E92" s="6"/>
      <c r="F92" s="6"/>
    </row>
    <row r="93" spans="1:13" x14ac:dyDescent="0.3">
      <c r="A93" s="31" t="s">
        <v>224</v>
      </c>
      <c r="B93" s="7"/>
      <c r="C93" s="14"/>
      <c r="D93" s="6"/>
      <c r="E93" s="6"/>
      <c r="F93" s="6"/>
    </row>
    <row r="94" spans="1:13" x14ac:dyDescent="0.3">
      <c r="A94" s="32"/>
      <c r="B94" s="7"/>
      <c r="C94" s="14"/>
      <c r="D94" s="6"/>
      <c r="E94" s="6"/>
      <c r="F94" s="6"/>
    </row>
    <row r="95" spans="1:13" x14ac:dyDescent="0.3">
      <c r="A95" s="31" t="s">
        <v>225</v>
      </c>
      <c r="B95" s="7"/>
      <c r="C95" s="14"/>
      <c r="D95" s="6"/>
      <c r="E95" s="6"/>
      <c r="F95" s="6"/>
    </row>
    <row r="96" spans="1:13" x14ac:dyDescent="0.3">
      <c r="A96" s="32"/>
      <c r="B96" s="7"/>
      <c r="C96" s="14"/>
      <c r="D96" s="6"/>
      <c r="E96" s="6"/>
      <c r="F96" s="6"/>
    </row>
    <row r="97" spans="1:6" x14ac:dyDescent="0.3">
      <c r="A97" s="32" t="s">
        <v>226</v>
      </c>
      <c r="B97" s="7"/>
      <c r="C97" s="14"/>
      <c r="D97" s="29" t="s">
        <v>228</v>
      </c>
      <c r="E97" s="6"/>
      <c r="F97" s="6"/>
    </row>
    <row r="98" spans="1:6" x14ac:dyDescent="0.3">
      <c r="A98" s="30"/>
      <c r="B98" s="7"/>
      <c r="C98" s="14"/>
      <c r="D98" s="30" t="s">
        <v>227</v>
      </c>
      <c r="E98" s="6"/>
      <c r="F98" s="6"/>
    </row>
    <row r="99" spans="1:6" x14ac:dyDescent="0.3">
      <c r="A99" s="6"/>
      <c r="B99" s="7"/>
      <c r="C99" s="6"/>
      <c r="D99" s="6"/>
      <c r="E99" s="6"/>
    </row>
    <row r="100" spans="1:6" x14ac:dyDescent="0.3">
      <c r="A100" s="6"/>
      <c r="B100" s="7"/>
      <c r="C100" s="6"/>
      <c r="D100" s="6"/>
      <c r="E100" s="6"/>
    </row>
    <row r="101" spans="1:6" x14ac:dyDescent="0.3">
      <c r="A101" s="6"/>
      <c r="B101" s="7"/>
      <c r="C101" s="6"/>
      <c r="D101" s="6"/>
      <c r="E101" s="6"/>
    </row>
    <row r="102" spans="1:6" x14ac:dyDescent="0.3">
      <c r="A102" s="6"/>
      <c r="B102" s="7"/>
      <c r="C102" s="6"/>
      <c r="D102" s="6"/>
      <c r="E102" s="6"/>
    </row>
    <row r="103" spans="1:6" x14ac:dyDescent="0.3">
      <c r="A103" s="6"/>
      <c r="B103" s="7"/>
      <c r="C103" s="6"/>
      <c r="D103" s="6"/>
      <c r="E103" s="6"/>
    </row>
    <row r="104" spans="1:6" x14ac:dyDescent="0.3">
      <c r="A104" s="6"/>
      <c r="B104" s="7"/>
      <c r="C104" s="6"/>
      <c r="D104" s="6"/>
      <c r="E104" s="6"/>
    </row>
    <row r="105" spans="1:6" x14ac:dyDescent="0.3">
      <c r="A105" s="6"/>
      <c r="B105" s="7"/>
      <c r="C105" s="6"/>
      <c r="D105" s="6"/>
      <c r="E105" s="6"/>
    </row>
    <row r="106" spans="1:6" x14ac:dyDescent="0.3">
      <c r="A106" s="6"/>
      <c r="B106" s="7"/>
      <c r="C106" s="6"/>
      <c r="D106" s="6"/>
      <c r="E106" s="6"/>
    </row>
    <row r="107" spans="1:6" x14ac:dyDescent="0.3">
      <c r="A107" s="6"/>
      <c r="B107" s="7"/>
      <c r="C107" s="6"/>
      <c r="D107" s="6"/>
      <c r="E107" s="6"/>
    </row>
    <row r="108" spans="1:6" x14ac:dyDescent="0.3">
      <c r="A108" s="6"/>
      <c r="B108" s="7"/>
      <c r="C108" s="6"/>
      <c r="D108" s="6"/>
      <c r="E108" s="6"/>
    </row>
    <row r="109" spans="1:6" x14ac:dyDescent="0.3">
      <c r="A109" s="6"/>
      <c r="B109" s="7"/>
      <c r="C109" s="6"/>
      <c r="D109" s="6"/>
      <c r="E109" s="6"/>
    </row>
    <row r="110" spans="1:6" x14ac:dyDescent="0.3">
      <c r="A110" s="6"/>
      <c r="B110" s="7"/>
      <c r="C110" s="6"/>
      <c r="D110" s="6"/>
      <c r="E110" s="6"/>
    </row>
    <row r="111" spans="1:6" x14ac:dyDescent="0.3">
      <c r="A111" s="6"/>
      <c r="B111" s="7"/>
      <c r="C111" s="6"/>
      <c r="D111" s="6"/>
      <c r="E111" s="6"/>
    </row>
    <row r="112" spans="1:6" x14ac:dyDescent="0.3">
      <c r="A112" s="6"/>
      <c r="B112" s="7"/>
      <c r="C112" s="6"/>
      <c r="D112" s="6"/>
      <c r="E112" s="6"/>
    </row>
    <row r="113" spans="1:5" x14ac:dyDescent="0.3">
      <c r="A113" s="6"/>
      <c r="B113" s="7"/>
      <c r="C113" s="6"/>
      <c r="D113" s="6"/>
      <c r="E113" s="6"/>
    </row>
    <row r="114" spans="1:5" x14ac:dyDescent="0.3">
      <c r="A114" s="6"/>
      <c r="B114" s="7"/>
      <c r="C114" s="6"/>
      <c r="D114" s="6"/>
      <c r="E114" s="6"/>
    </row>
    <row r="115" spans="1:5" x14ac:dyDescent="0.3">
      <c r="A115" s="6"/>
      <c r="B115" s="7"/>
      <c r="C115" s="6"/>
      <c r="D115" s="6"/>
      <c r="E115" s="6"/>
    </row>
    <row r="116" spans="1:5" x14ac:dyDescent="0.3">
      <c r="A116" s="6"/>
      <c r="B116" s="7"/>
      <c r="C116" s="6"/>
      <c r="D116" s="6"/>
      <c r="E116" s="6"/>
    </row>
    <row r="117" spans="1:5" x14ac:dyDescent="0.3">
      <c r="A117" s="6"/>
      <c r="B117" s="7"/>
      <c r="C117" s="6"/>
      <c r="D117" s="6"/>
      <c r="E117" s="6"/>
    </row>
    <row r="118" spans="1:5" x14ac:dyDescent="0.3">
      <c r="A118" s="6"/>
      <c r="B118" s="7"/>
      <c r="C118" s="6"/>
      <c r="D118" s="6"/>
      <c r="E118" s="6"/>
    </row>
    <row r="119" spans="1:5" x14ac:dyDescent="0.3">
      <c r="A119" s="6"/>
      <c r="B119" s="7"/>
      <c r="C119" s="6"/>
      <c r="D119" s="6"/>
      <c r="E119" s="6"/>
    </row>
    <row r="120" spans="1:5" x14ac:dyDescent="0.3">
      <c r="A120" s="6"/>
      <c r="B120" s="7"/>
      <c r="C120" s="6"/>
      <c r="D120" s="6"/>
      <c r="E120" s="6"/>
    </row>
    <row r="121" spans="1:5" x14ac:dyDescent="0.3">
      <c r="A121" s="6"/>
      <c r="B121" s="7"/>
      <c r="C121" s="6"/>
      <c r="D121" s="6"/>
      <c r="E121" s="6"/>
    </row>
    <row r="122" spans="1:5" x14ac:dyDescent="0.3">
      <c r="A122" s="6"/>
      <c r="B122" s="7"/>
      <c r="C122" s="6"/>
      <c r="D122" s="6"/>
      <c r="E122" s="6"/>
    </row>
    <row r="123" spans="1:5" x14ac:dyDescent="0.3">
      <c r="A123" s="6"/>
      <c r="B123" s="7"/>
      <c r="C123" s="6"/>
      <c r="D123" s="6"/>
      <c r="E123" s="6"/>
    </row>
    <row r="124" spans="1:5" x14ac:dyDescent="0.3">
      <c r="A124" s="6"/>
      <c r="B124" s="7"/>
      <c r="C124" s="6"/>
      <c r="D124" s="6"/>
      <c r="E124" s="6"/>
    </row>
    <row r="125" spans="1:5" x14ac:dyDescent="0.3">
      <c r="A125" s="6"/>
      <c r="B125" s="7"/>
      <c r="C125" s="6"/>
      <c r="D125" s="6"/>
      <c r="E125" s="6"/>
    </row>
    <row r="126" spans="1:5" x14ac:dyDescent="0.3">
      <c r="A126" s="6"/>
      <c r="B126" s="7"/>
      <c r="C126" s="6"/>
      <c r="D126" s="6"/>
      <c r="E126" s="6"/>
    </row>
    <row r="127" spans="1:5" x14ac:dyDescent="0.3">
      <c r="A127" s="6"/>
      <c r="B127" s="7"/>
      <c r="C127" s="6"/>
      <c r="D127" s="6"/>
      <c r="E127" s="6"/>
    </row>
    <row r="128" spans="1:5" x14ac:dyDescent="0.3">
      <c r="A128" s="6"/>
      <c r="B128" s="7"/>
      <c r="C128" s="6"/>
      <c r="D128" s="6"/>
      <c r="E128" s="6"/>
    </row>
    <row r="129" spans="1:5" x14ac:dyDescent="0.3">
      <c r="A129" s="6"/>
      <c r="B129" s="7"/>
      <c r="C129" s="6"/>
      <c r="D129" s="6"/>
      <c r="E129" s="6"/>
    </row>
    <row r="130" spans="1:5" x14ac:dyDescent="0.3">
      <c r="A130" s="6"/>
      <c r="B130" s="7"/>
      <c r="C130" s="6"/>
      <c r="D130" s="6"/>
      <c r="E130" s="6"/>
    </row>
    <row r="131" spans="1:5" x14ac:dyDescent="0.3">
      <c r="A131" s="6"/>
      <c r="B131" s="7"/>
      <c r="C131" s="6"/>
      <c r="D131" s="6"/>
      <c r="E131" s="6"/>
    </row>
    <row r="132" spans="1:5" x14ac:dyDescent="0.3">
      <c r="A132" s="6"/>
      <c r="B132" s="7"/>
      <c r="C132" s="6"/>
      <c r="D132" s="6"/>
      <c r="E132" s="6"/>
    </row>
    <row r="133" spans="1:5" x14ac:dyDescent="0.3">
      <c r="A133" s="6"/>
      <c r="B133" s="7"/>
      <c r="C133" s="6"/>
      <c r="D133" s="6"/>
      <c r="E133" s="6"/>
    </row>
    <row r="134" spans="1:5" x14ac:dyDescent="0.3">
      <c r="A134" s="6"/>
      <c r="B134" s="7"/>
      <c r="C134" s="6"/>
      <c r="D134" s="6"/>
      <c r="E134" s="6"/>
    </row>
    <row r="135" spans="1:5" x14ac:dyDescent="0.3">
      <c r="A135" s="6"/>
      <c r="B135" s="7"/>
      <c r="C135" s="6"/>
      <c r="D135" s="6"/>
      <c r="E135" s="6"/>
    </row>
    <row r="136" spans="1:5" x14ac:dyDescent="0.3">
      <c r="A136" s="6"/>
      <c r="B136" s="7"/>
      <c r="C136" s="6"/>
      <c r="D136" s="6"/>
      <c r="E136" s="6"/>
    </row>
    <row r="137" spans="1:5" x14ac:dyDescent="0.3">
      <c r="A137" s="6"/>
      <c r="B137" s="7"/>
      <c r="C137" s="6"/>
      <c r="D137" s="6"/>
      <c r="E137" s="6"/>
    </row>
    <row r="138" spans="1:5" x14ac:dyDescent="0.3">
      <c r="A138" s="6"/>
      <c r="B138" s="7"/>
      <c r="C138" s="6"/>
      <c r="D138" s="6"/>
      <c r="E138" s="6"/>
    </row>
    <row r="139" spans="1:5" x14ac:dyDescent="0.3">
      <c r="A139" s="6"/>
      <c r="B139" s="7"/>
      <c r="C139" s="6"/>
      <c r="D139" s="6"/>
      <c r="E139" s="6"/>
    </row>
    <row r="140" spans="1:5" x14ac:dyDescent="0.3">
      <c r="A140" s="6"/>
      <c r="B140" s="7"/>
      <c r="C140" s="6"/>
      <c r="D140" s="6"/>
      <c r="E140" s="6"/>
    </row>
    <row r="141" spans="1:5" x14ac:dyDescent="0.3">
      <c r="A141" s="6"/>
      <c r="B141" s="7"/>
      <c r="C141" s="6"/>
      <c r="D141" s="6"/>
      <c r="E141" s="6"/>
    </row>
    <row r="142" spans="1:5" x14ac:dyDescent="0.3">
      <c r="A142" s="6"/>
      <c r="B142" s="7"/>
      <c r="C142" s="6"/>
      <c r="D142" s="6"/>
      <c r="E142" s="6"/>
    </row>
    <row r="143" spans="1:5" x14ac:dyDescent="0.3">
      <c r="A143" s="6"/>
      <c r="B143" s="7"/>
      <c r="C143" s="6"/>
      <c r="D143" s="6"/>
      <c r="E143" s="6"/>
    </row>
    <row r="144" spans="1:5" x14ac:dyDescent="0.3">
      <c r="A144" s="6"/>
      <c r="B144" s="7"/>
      <c r="C144" s="6"/>
      <c r="D144" s="6"/>
      <c r="E144" s="6"/>
    </row>
    <row r="145" spans="1:5" x14ac:dyDescent="0.3">
      <c r="A145" s="6"/>
      <c r="B145" s="7"/>
      <c r="C145" s="6"/>
      <c r="D145" s="6"/>
      <c r="E145" s="6"/>
    </row>
    <row r="146" spans="1:5" x14ac:dyDescent="0.3">
      <c r="A146" s="6"/>
      <c r="B146" s="7"/>
      <c r="C146" s="6"/>
      <c r="D146" s="6"/>
      <c r="E146" s="6"/>
    </row>
    <row r="147" spans="1:5" x14ac:dyDescent="0.3">
      <c r="A147" s="6"/>
      <c r="B147" s="7"/>
      <c r="C147" s="6"/>
      <c r="D147" s="6"/>
      <c r="E147" s="6"/>
    </row>
    <row r="148" spans="1:5" x14ac:dyDescent="0.3">
      <c r="A148" s="6"/>
      <c r="B148" s="7"/>
      <c r="C148" s="6"/>
      <c r="D148" s="6"/>
      <c r="E148" s="6"/>
    </row>
    <row r="149" spans="1:5" x14ac:dyDescent="0.3">
      <c r="A149" s="6"/>
      <c r="B149" s="7"/>
      <c r="C149" s="6"/>
      <c r="D149" s="6"/>
      <c r="E149" s="6"/>
    </row>
    <row r="150" spans="1:5" x14ac:dyDescent="0.3">
      <c r="A150" s="6"/>
      <c r="B150" s="7"/>
      <c r="C150" s="6"/>
      <c r="D150" s="6"/>
      <c r="E150" s="6"/>
    </row>
    <row r="151" spans="1:5" x14ac:dyDescent="0.3">
      <c r="A151" s="6"/>
      <c r="B151" s="7"/>
      <c r="C151" s="6"/>
      <c r="D151" s="6"/>
      <c r="E151" s="6"/>
    </row>
    <row r="152" spans="1:5" x14ac:dyDescent="0.3">
      <c r="A152" s="6"/>
      <c r="B152" s="7"/>
      <c r="C152" s="6"/>
      <c r="D152" s="6"/>
      <c r="E152" s="6"/>
    </row>
    <row r="153" spans="1:5" x14ac:dyDescent="0.3">
      <c r="A153" s="6"/>
      <c r="B153" s="7"/>
      <c r="C153" s="6"/>
      <c r="D153" s="6"/>
      <c r="E153" s="6"/>
    </row>
    <row r="154" spans="1:5" x14ac:dyDescent="0.3">
      <c r="A154" s="6"/>
      <c r="B154" s="7"/>
      <c r="C154" s="6"/>
      <c r="D154" s="6"/>
      <c r="E154" s="6"/>
    </row>
    <row r="155" spans="1:5" x14ac:dyDescent="0.3">
      <c r="A155" s="6"/>
      <c r="B155" s="7"/>
      <c r="C155" s="6"/>
      <c r="D155" s="6"/>
      <c r="E155" s="6"/>
    </row>
    <row r="156" spans="1:5" x14ac:dyDescent="0.3">
      <c r="A156" s="6"/>
      <c r="B156" s="7"/>
      <c r="C156" s="6"/>
      <c r="D156" s="6"/>
      <c r="E156" s="6"/>
    </row>
    <row r="157" spans="1:5" x14ac:dyDescent="0.3">
      <c r="A157" s="6"/>
      <c r="B157" s="7"/>
      <c r="C157" s="6"/>
      <c r="D157" s="6"/>
      <c r="E157" s="6"/>
    </row>
    <row r="158" spans="1:5" x14ac:dyDescent="0.3">
      <c r="A158" s="6"/>
      <c r="B158" s="7"/>
      <c r="C158" s="6"/>
      <c r="D158" s="6"/>
      <c r="E158" s="6"/>
    </row>
    <row r="159" spans="1:5" x14ac:dyDescent="0.3">
      <c r="A159" s="6"/>
      <c r="B159" s="7"/>
      <c r="C159" s="10"/>
      <c r="D159" s="10"/>
      <c r="E159" s="10"/>
    </row>
    <row r="160" spans="1:5" s="1" customFormat="1" x14ac:dyDescent="0.3">
      <c r="A160" s="9"/>
      <c r="B160" s="17"/>
      <c r="C160" s="9"/>
      <c r="D160" s="9"/>
      <c r="E160" s="9"/>
    </row>
    <row r="161" spans="1:5" x14ac:dyDescent="0.3">
      <c r="A161" s="6"/>
      <c r="B161" s="7"/>
      <c r="C161" s="6"/>
      <c r="D161" s="6"/>
      <c r="E161" s="6"/>
    </row>
    <row r="162" spans="1:5" x14ac:dyDescent="0.3">
      <c r="A162" s="6"/>
      <c r="B162" s="7"/>
      <c r="C162" s="6"/>
      <c r="D162" s="6"/>
      <c r="E162" s="6"/>
    </row>
    <row r="163" spans="1:5" x14ac:dyDescent="0.3">
      <c r="A163" s="6"/>
      <c r="B163" s="7"/>
      <c r="C163" s="6"/>
      <c r="D163" s="6"/>
      <c r="E163" s="6"/>
    </row>
    <row r="164" spans="1:5" x14ac:dyDescent="0.3">
      <c r="A164" s="6"/>
      <c r="B164" s="7"/>
      <c r="C164" s="6"/>
      <c r="D164" s="6"/>
      <c r="E164" s="6"/>
    </row>
    <row r="165" spans="1:5" x14ac:dyDescent="0.3">
      <c r="A165" s="6"/>
      <c r="B165" s="7"/>
      <c r="C165" s="6"/>
      <c r="D165" s="6"/>
      <c r="E165" s="6"/>
    </row>
    <row r="166" spans="1:5" x14ac:dyDescent="0.3">
      <c r="A166" s="6"/>
      <c r="B166" s="7"/>
      <c r="C166" s="6"/>
      <c r="D166" s="6"/>
      <c r="E166" s="6"/>
    </row>
    <row r="167" spans="1:5" x14ac:dyDescent="0.3">
      <c r="A167" s="6"/>
      <c r="B167" s="7"/>
      <c r="C167" s="6"/>
      <c r="D167" s="6"/>
      <c r="E167" s="6"/>
    </row>
    <row r="168" spans="1:5" x14ac:dyDescent="0.3">
      <c r="A168" s="6"/>
      <c r="B168" s="7"/>
      <c r="C168" s="6"/>
      <c r="D168" s="6"/>
      <c r="E168" s="6"/>
    </row>
    <row r="169" spans="1:5" x14ac:dyDescent="0.3">
      <c r="A169" s="6"/>
      <c r="B169" s="7"/>
      <c r="C169" s="6"/>
      <c r="D169" s="6"/>
      <c r="E169" s="6"/>
    </row>
    <row r="170" spans="1:5" x14ac:dyDescent="0.3">
      <c r="A170" s="6"/>
      <c r="B170" s="7"/>
      <c r="C170" s="6"/>
      <c r="D170" s="6"/>
      <c r="E170" s="6"/>
    </row>
    <row r="171" spans="1:5" x14ac:dyDescent="0.3">
      <c r="A171" s="6"/>
      <c r="B171" s="7"/>
      <c r="C171" s="6"/>
      <c r="D171" s="6"/>
      <c r="E171" s="6"/>
    </row>
    <row r="172" spans="1:5" x14ac:dyDescent="0.3">
      <c r="A172" s="6"/>
      <c r="B172" s="7"/>
      <c r="C172" s="6"/>
      <c r="D172" s="6"/>
      <c r="E172" s="6"/>
    </row>
    <row r="173" spans="1:5" x14ac:dyDescent="0.3">
      <c r="A173" s="6"/>
      <c r="B173" s="7"/>
      <c r="C173" s="6"/>
      <c r="D173" s="6"/>
      <c r="E173" s="6"/>
    </row>
    <row r="174" spans="1:5" x14ac:dyDescent="0.3">
      <c r="A174" s="6"/>
      <c r="B174" s="7"/>
      <c r="C174" s="6"/>
      <c r="D174" s="6"/>
      <c r="E174" s="6"/>
    </row>
    <row r="175" spans="1:5" x14ac:dyDescent="0.3">
      <c r="A175" s="6"/>
      <c r="B175" s="7"/>
      <c r="C175" s="6"/>
      <c r="D175" s="6"/>
      <c r="E175" s="6"/>
    </row>
    <row r="176" spans="1:5" x14ac:dyDescent="0.3">
      <c r="A176" s="6"/>
      <c r="B176" s="7"/>
      <c r="C176" s="6"/>
      <c r="D176" s="6"/>
      <c r="E176" s="6"/>
    </row>
    <row r="177" spans="1:5" x14ac:dyDescent="0.3">
      <c r="A177" s="6"/>
      <c r="B177" s="7"/>
      <c r="C177" s="6"/>
      <c r="D177" s="6"/>
      <c r="E177" s="6"/>
    </row>
    <row r="178" spans="1:5" x14ac:dyDescent="0.3">
      <c r="A178" s="6"/>
      <c r="B178" s="7"/>
      <c r="C178" s="6"/>
      <c r="D178" s="6"/>
      <c r="E178" s="6"/>
    </row>
    <row r="179" spans="1:5" x14ac:dyDescent="0.3">
      <c r="A179" s="6"/>
      <c r="B179" s="7"/>
      <c r="C179" s="6"/>
      <c r="D179" s="6"/>
      <c r="E179" s="6"/>
    </row>
    <row r="180" spans="1:5" x14ac:dyDescent="0.3">
      <c r="A180" s="6"/>
      <c r="B180" s="7"/>
      <c r="C180" s="6"/>
      <c r="D180" s="6"/>
      <c r="E180" s="6"/>
    </row>
    <row r="181" spans="1:5" x14ac:dyDescent="0.3">
      <c r="A181" s="6"/>
      <c r="B181" s="7"/>
      <c r="C181" s="6"/>
      <c r="D181" s="6"/>
      <c r="E181" s="6"/>
    </row>
    <row r="182" spans="1:5" x14ac:dyDescent="0.3">
      <c r="A182" s="6"/>
      <c r="B182" s="7"/>
      <c r="C182" s="6"/>
      <c r="D182" s="6"/>
      <c r="E182" s="6"/>
    </row>
    <row r="183" spans="1:5" x14ac:dyDescent="0.3">
      <c r="A183" s="6"/>
      <c r="B183" s="7"/>
      <c r="C183" s="6"/>
      <c r="D183" s="6"/>
      <c r="E183" s="6"/>
    </row>
    <row r="184" spans="1:5" x14ac:dyDescent="0.3">
      <c r="A184" s="6"/>
      <c r="B184" s="7"/>
      <c r="C184" s="6"/>
      <c r="D184" s="6"/>
      <c r="E184" s="6"/>
    </row>
    <row r="185" spans="1:5" x14ac:dyDescent="0.3">
      <c r="A185" s="6"/>
      <c r="B185" s="7"/>
      <c r="C185" s="6"/>
      <c r="D185" s="6"/>
      <c r="E185" s="6"/>
    </row>
    <row r="186" spans="1:5" x14ac:dyDescent="0.3">
      <c r="A186" s="6"/>
      <c r="B186" s="7"/>
      <c r="C186" s="6"/>
      <c r="D186" s="6"/>
      <c r="E186" s="6"/>
    </row>
    <row r="187" spans="1:5" x14ac:dyDescent="0.3">
      <c r="A187" s="6"/>
      <c r="B187" s="7"/>
      <c r="C187" s="6"/>
      <c r="D187" s="6"/>
      <c r="E187" s="6"/>
    </row>
    <row r="188" spans="1:5" x14ac:dyDescent="0.3">
      <c r="A188" s="6"/>
      <c r="B188" s="7"/>
      <c r="C188" s="6"/>
      <c r="D188" s="6"/>
      <c r="E188" s="6"/>
    </row>
    <row r="189" spans="1:5" x14ac:dyDescent="0.3">
      <c r="A189" s="6"/>
      <c r="B189" s="7"/>
      <c r="C189" s="6"/>
      <c r="D189" s="6"/>
      <c r="E189" s="6"/>
    </row>
    <row r="190" spans="1:5" x14ac:dyDescent="0.3">
      <c r="A190" s="6"/>
      <c r="B190" s="7"/>
      <c r="C190" s="6"/>
      <c r="D190" s="6"/>
      <c r="E190" s="6"/>
    </row>
    <row r="191" spans="1:5" x14ac:dyDescent="0.3">
      <c r="A191" s="6"/>
      <c r="B191" s="7"/>
      <c r="C191" s="10"/>
      <c r="D191" s="6"/>
      <c r="E191" s="10"/>
    </row>
    <row r="192" spans="1:5" s="1" customFormat="1" x14ac:dyDescent="0.3">
      <c r="A192" s="9"/>
      <c r="B192" s="17"/>
      <c r="C192" s="9"/>
      <c r="D192" s="9"/>
      <c r="E192" s="9"/>
    </row>
    <row r="193" spans="1:5" x14ac:dyDescent="0.3">
      <c r="A193" s="6"/>
      <c r="B193" s="7"/>
      <c r="C193" s="6"/>
      <c r="D193" s="6"/>
      <c r="E193" s="6"/>
    </row>
    <row r="194" spans="1:5" x14ac:dyDescent="0.3">
      <c r="A194" s="6"/>
      <c r="B194" s="7"/>
      <c r="C194" s="6"/>
      <c r="D194" s="6"/>
      <c r="E194" s="6"/>
    </row>
    <row r="195" spans="1:5" x14ac:dyDescent="0.3">
      <c r="A195" s="6"/>
      <c r="B195" s="7"/>
      <c r="C195" s="6"/>
      <c r="D195" s="6"/>
      <c r="E195" s="6"/>
    </row>
    <row r="196" spans="1:5" x14ac:dyDescent="0.3">
      <c r="A196" s="6"/>
      <c r="B196" s="7"/>
      <c r="C196" s="6"/>
      <c r="D196" s="6"/>
      <c r="E196" s="6"/>
    </row>
    <row r="197" spans="1:5" x14ac:dyDescent="0.3">
      <c r="A197" s="6"/>
      <c r="B197" s="7"/>
      <c r="C197" s="6"/>
      <c r="D197" s="6"/>
      <c r="E197" s="6"/>
    </row>
    <row r="198" spans="1:5" x14ac:dyDescent="0.3">
      <c r="A198" s="6"/>
      <c r="B198" s="7"/>
      <c r="C198" s="6"/>
      <c r="D198" s="6"/>
      <c r="E198" s="6"/>
    </row>
    <row r="199" spans="1:5" x14ac:dyDescent="0.3">
      <c r="A199" s="6"/>
      <c r="B199" s="7"/>
      <c r="C199" s="6"/>
      <c r="D199" s="6"/>
      <c r="E199" s="6"/>
    </row>
    <row r="200" spans="1:5" x14ac:dyDescent="0.3">
      <c r="A200" s="6"/>
      <c r="B200" s="7"/>
      <c r="C200" s="6"/>
      <c r="D200" s="6"/>
      <c r="E200" s="6"/>
    </row>
    <row r="201" spans="1:5" x14ac:dyDescent="0.3">
      <c r="A201" s="6"/>
      <c r="B201" s="7"/>
      <c r="C201" s="6"/>
      <c r="D201" s="6"/>
      <c r="E201" s="6"/>
    </row>
    <row r="202" spans="1:5" x14ac:dyDescent="0.3">
      <c r="A202" s="6"/>
      <c r="B202" s="7"/>
      <c r="C202" s="6"/>
      <c r="D202" s="6"/>
      <c r="E202" s="6"/>
    </row>
    <row r="203" spans="1:5" x14ac:dyDescent="0.3">
      <c r="A203" s="6"/>
      <c r="B203" s="7"/>
      <c r="C203" s="6"/>
      <c r="D203" s="6"/>
      <c r="E203" s="6"/>
    </row>
    <row r="204" spans="1:5" x14ac:dyDescent="0.3">
      <c r="A204" s="6"/>
      <c r="B204" s="7"/>
      <c r="C204" s="6"/>
      <c r="D204" s="6"/>
      <c r="E204" s="6"/>
    </row>
    <row r="205" spans="1:5" x14ac:dyDescent="0.3">
      <c r="A205" s="6"/>
      <c r="B205" s="7"/>
      <c r="C205" s="6"/>
      <c r="D205" s="6"/>
      <c r="E205" s="6"/>
    </row>
    <row r="206" spans="1:5" x14ac:dyDescent="0.3">
      <c r="A206" s="6"/>
      <c r="B206" s="7"/>
      <c r="C206" s="6"/>
      <c r="D206" s="6"/>
      <c r="E206" s="6"/>
    </row>
    <row r="207" spans="1:5" x14ac:dyDescent="0.3">
      <c r="A207" s="6"/>
      <c r="B207" s="7"/>
      <c r="C207" s="6"/>
      <c r="D207" s="6"/>
      <c r="E207" s="6"/>
    </row>
    <row r="208" spans="1:5" x14ac:dyDescent="0.3">
      <c r="A208" s="6"/>
      <c r="B208" s="7"/>
      <c r="C208" s="6"/>
      <c r="D208" s="6"/>
      <c r="E208" s="6"/>
    </row>
    <row r="209" spans="1:5" x14ac:dyDescent="0.3">
      <c r="A209" s="6"/>
      <c r="B209" s="7"/>
      <c r="C209" s="6"/>
      <c r="D209" s="6"/>
      <c r="E209" s="6"/>
    </row>
    <row r="210" spans="1:5" x14ac:dyDescent="0.3">
      <c r="A210" s="6"/>
      <c r="B210" s="7"/>
      <c r="C210" s="6"/>
      <c r="D210" s="6"/>
      <c r="E210" s="6"/>
    </row>
    <row r="211" spans="1:5" x14ac:dyDescent="0.3">
      <c r="A211" s="6"/>
      <c r="B211" s="7"/>
      <c r="C211" s="6"/>
      <c r="D211" s="6"/>
      <c r="E211" s="6"/>
    </row>
    <row r="212" spans="1:5" x14ac:dyDescent="0.3">
      <c r="A212" s="6"/>
      <c r="B212" s="7"/>
      <c r="C212" s="6"/>
      <c r="D212" s="6"/>
      <c r="E212" s="6"/>
    </row>
    <row r="213" spans="1:5" x14ac:dyDescent="0.3">
      <c r="A213" s="6"/>
      <c r="B213" s="7"/>
      <c r="C213" s="6"/>
      <c r="D213" s="6"/>
      <c r="E213" s="6"/>
    </row>
    <row r="214" spans="1:5" x14ac:dyDescent="0.3">
      <c r="A214" s="6"/>
      <c r="B214" s="7"/>
      <c r="C214" s="6"/>
      <c r="D214" s="6"/>
      <c r="E214" s="6"/>
    </row>
    <row r="215" spans="1:5" x14ac:dyDescent="0.3">
      <c r="A215" s="6"/>
      <c r="B215" s="7"/>
      <c r="C215" s="6"/>
      <c r="D215" s="6"/>
      <c r="E215" s="6"/>
    </row>
    <row r="216" spans="1:5" x14ac:dyDescent="0.3">
      <c r="A216" s="6"/>
      <c r="B216" s="7"/>
      <c r="C216" s="6"/>
      <c r="D216" s="6"/>
      <c r="E216" s="6"/>
    </row>
    <row r="217" spans="1:5" x14ac:dyDescent="0.3">
      <c r="A217" s="6"/>
      <c r="B217" s="7"/>
      <c r="C217" s="6"/>
      <c r="D217" s="6"/>
      <c r="E217" s="6"/>
    </row>
    <row r="218" spans="1:5" x14ac:dyDescent="0.3">
      <c r="A218" s="6"/>
      <c r="B218" s="7"/>
      <c r="C218" s="6"/>
      <c r="D218" s="6"/>
      <c r="E218" s="6"/>
    </row>
    <row r="219" spans="1:5" x14ac:dyDescent="0.3">
      <c r="A219" s="6"/>
      <c r="B219" s="7"/>
      <c r="C219" s="6"/>
      <c r="D219" s="6"/>
      <c r="E219" s="6"/>
    </row>
    <row r="220" spans="1:5" x14ac:dyDescent="0.3">
      <c r="A220" s="6"/>
      <c r="B220" s="7"/>
      <c r="C220" s="6"/>
      <c r="D220" s="6"/>
      <c r="E220" s="6"/>
    </row>
    <row r="221" spans="1:5" x14ac:dyDescent="0.3">
      <c r="A221" s="6"/>
      <c r="B221" s="7"/>
      <c r="C221" s="6"/>
      <c r="D221" s="6"/>
      <c r="E221" s="6"/>
    </row>
    <row r="222" spans="1:5" x14ac:dyDescent="0.3">
      <c r="A222" s="6"/>
      <c r="B222" s="7"/>
      <c r="C222" s="6"/>
      <c r="D222" s="6"/>
      <c r="E222" s="6"/>
    </row>
    <row r="223" spans="1:5" x14ac:dyDescent="0.3">
      <c r="A223" s="6"/>
      <c r="B223" s="7"/>
      <c r="C223" s="6"/>
      <c r="D223" s="6"/>
      <c r="E223" s="6"/>
    </row>
    <row r="224" spans="1:5" x14ac:dyDescent="0.3">
      <c r="A224" s="6"/>
      <c r="B224" s="7"/>
      <c r="C224" s="10"/>
      <c r="D224" s="6"/>
      <c r="E224" s="10"/>
    </row>
    <row r="225" spans="1:5" s="1" customFormat="1" x14ac:dyDescent="0.3">
      <c r="A225" s="9"/>
      <c r="B225" s="17"/>
      <c r="C225" s="9"/>
      <c r="D225" s="9"/>
      <c r="E225" s="9"/>
    </row>
    <row r="226" spans="1:5" x14ac:dyDescent="0.3">
      <c r="A226" s="6"/>
      <c r="B226" s="7"/>
      <c r="C226" s="6"/>
      <c r="D226" s="6"/>
      <c r="E226" s="6"/>
    </row>
    <row r="227" spans="1:5" x14ac:dyDescent="0.3">
      <c r="A227" s="6"/>
      <c r="B227" s="7"/>
      <c r="C227" s="6"/>
      <c r="D227" s="6"/>
      <c r="E227" s="6"/>
    </row>
    <row r="228" spans="1:5" x14ac:dyDescent="0.3">
      <c r="A228" s="6"/>
      <c r="B228" s="7"/>
      <c r="C228" s="6"/>
      <c r="D228" s="6"/>
      <c r="E228" s="6"/>
    </row>
    <row r="229" spans="1:5" x14ac:dyDescent="0.3">
      <c r="A229" s="6"/>
      <c r="B229" s="7"/>
      <c r="C229" s="6"/>
      <c r="D229" s="6"/>
      <c r="E229" s="6"/>
    </row>
    <row r="230" spans="1:5" x14ac:dyDescent="0.3">
      <c r="A230" s="6"/>
      <c r="B230" s="7"/>
      <c r="C230" s="6"/>
      <c r="D230" s="6"/>
      <c r="E230" s="6"/>
    </row>
    <row r="231" spans="1:5" x14ac:dyDescent="0.3">
      <c r="A231" s="6"/>
      <c r="B231" s="7"/>
      <c r="C231" s="6"/>
      <c r="D231" s="6"/>
      <c r="E231" s="6"/>
    </row>
    <row r="232" spans="1:5" x14ac:dyDescent="0.3">
      <c r="A232" s="6"/>
      <c r="B232" s="7"/>
      <c r="C232" s="6"/>
      <c r="D232" s="6"/>
      <c r="E232" s="6"/>
    </row>
    <row r="233" spans="1:5" x14ac:dyDescent="0.3">
      <c r="A233" s="6"/>
      <c r="B233" s="7"/>
      <c r="C233" s="6"/>
      <c r="D233" s="6"/>
      <c r="E233" s="6"/>
    </row>
    <row r="234" spans="1:5" x14ac:dyDescent="0.3">
      <c r="A234" s="6"/>
      <c r="B234" s="7"/>
      <c r="C234" s="6"/>
      <c r="D234" s="6"/>
      <c r="E234" s="6"/>
    </row>
    <row r="235" spans="1:5" x14ac:dyDescent="0.3">
      <c r="A235" s="6"/>
      <c r="B235" s="7"/>
      <c r="C235" s="6"/>
      <c r="D235" s="6"/>
      <c r="E235" s="6"/>
    </row>
    <row r="236" spans="1:5" x14ac:dyDescent="0.3">
      <c r="A236" s="6"/>
      <c r="B236" s="7"/>
      <c r="C236" s="6"/>
      <c r="D236" s="6"/>
      <c r="E236" s="6"/>
    </row>
    <row r="237" spans="1:5" x14ac:dyDescent="0.3">
      <c r="A237" s="6"/>
      <c r="B237" s="7"/>
      <c r="C237" s="6"/>
      <c r="D237" s="6"/>
      <c r="E237" s="6"/>
    </row>
    <row r="238" spans="1:5" x14ac:dyDescent="0.3">
      <c r="A238" s="6"/>
      <c r="B238" s="7"/>
      <c r="C238" s="6"/>
      <c r="D238" s="6"/>
      <c r="E238" s="6"/>
    </row>
    <row r="239" spans="1:5" x14ac:dyDescent="0.3">
      <c r="A239" s="6"/>
      <c r="B239" s="7"/>
      <c r="C239" s="6"/>
      <c r="D239" s="6"/>
      <c r="E239" s="6"/>
    </row>
    <row r="240" spans="1:5" x14ac:dyDescent="0.3">
      <c r="A240" s="6"/>
      <c r="B240" s="7"/>
      <c r="C240" s="6"/>
      <c r="D240" s="6"/>
      <c r="E240" s="6"/>
    </row>
    <row r="241" spans="1:5" x14ac:dyDescent="0.3">
      <c r="A241" s="6"/>
      <c r="B241" s="7"/>
      <c r="C241" s="6"/>
      <c r="D241" s="6"/>
      <c r="E241" s="6"/>
    </row>
    <row r="242" spans="1:5" x14ac:dyDescent="0.3">
      <c r="A242" s="6"/>
      <c r="B242" s="7"/>
      <c r="C242" s="6"/>
      <c r="D242" s="6"/>
      <c r="E242" s="6"/>
    </row>
    <row r="243" spans="1:5" x14ac:dyDescent="0.3">
      <c r="A243" s="6"/>
      <c r="B243" s="7"/>
      <c r="C243" s="6"/>
      <c r="D243" s="6"/>
      <c r="E243" s="6"/>
    </row>
    <row r="244" spans="1:5" x14ac:dyDescent="0.3">
      <c r="A244" s="6"/>
      <c r="B244" s="7"/>
      <c r="C244" s="6"/>
      <c r="D244" s="6"/>
      <c r="E244" s="6"/>
    </row>
    <row r="245" spans="1:5" x14ac:dyDescent="0.3">
      <c r="A245" s="6"/>
      <c r="B245" s="7"/>
      <c r="C245" s="6"/>
      <c r="D245" s="6"/>
      <c r="E245" s="6"/>
    </row>
    <row r="246" spans="1:5" x14ac:dyDescent="0.3">
      <c r="A246" s="6"/>
      <c r="B246" s="7"/>
      <c r="C246" s="6"/>
      <c r="D246" s="6"/>
      <c r="E246" s="6"/>
    </row>
    <row r="247" spans="1:5" x14ac:dyDescent="0.3">
      <c r="A247" s="6"/>
      <c r="B247" s="7"/>
      <c r="C247" s="6"/>
      <c r="D247" s="6"/>
      <c r="E247" s="6"/>
    </row>
    <row r="248" spans="1:5" x14ac:dyDescent="0.3">
      <c r="A248" s="6"/>
      <c r="B248" s="7"/>
      <c r="C248" s="6"/>
      <c r="D248" s="6"/>
      <c r="E248" s="6"/>
    </row>
    <row r="249" spans="1:5" x14ac:dyDescent="0.3">
      <c r="A249" s="6"/>
      <c r="B249" s="7"/>
      <c r="C249" s="6"/>
      <c r="D249" s="6"/>
      <c r="E249" s="6"/>
    </row>
    <row r="250" spans="1:5" x14ac:dyDescent="0.3">
      <c r="A250" s="6"/>
      <c r="B250" s="7"/>
      <c r="C250" s="6"/>
      <c r="D250" s="6"/>
      <c r="E250" s="6"/>
    </row>
    <row r="251" spans="1:5" x14ac:dyDescent="0.3">
      <c r="A251" s="6"/>
      <c r="B251" s="7"/>
      <c r="C251" s="6"/>
      <c r="D251" s="6"/>
      <c r="E251" s="6"/>
    </row>
    <row r="252" spans="1:5" x14ac:dyDescent="0.3">
      <c r="A252" s="6"/>
      <c r="B252" s="7"/>
      <c r="C252" s="6"/>
      <c r="D252" s="6"/>
      <c r="E252" s="6"/>
    </row>
    <row r="253" spans="1:5" s="2" customFormat="1" x14ac:dyDescent="0.3">
      <c r="A253" s="6"/>
      <c r="B253" s="7"/>
      <c r="C253" s="6"/>
      <c r="D253" s="6"/>
      <c r="E253" s="6"/>
    </row>
    <row r="254" spans="1:5" x14ac:dyDescent="0.3">
      <c r="A254" s="6"/>
      <c r="B254" s="7"/>
      <c r="C254" s="6"/>
      <c r="D254" s="6"/>
      <c r="E254" s="6"/>
    </row>
    <row r="255" spans="1:5" x14ac:dyDescent="0.3">
      <c r="A255" s="6"/>
      <c r="B255" s="7"/>
      <c r="C255" s="6"/>
      <c r="D255" s="6"/>
      <c r="E255" s="6"/>
    </row>
    <row r="256" spans="1:5" x14ac:dyDescent="0.3">
      <c r="A256" s="6"/>
      <c r="B256" s="7"/>
      <c r="C256" s="6"/>
      <c r="D256" s="6"/>
      <c r="E256" s="6"/>
    </row>
    <row r="257" spans="1:5" x14ac:dyDescent="0.3">
      <c r="A257" s="6"/>
      <c r="B257" s="7"/>
      <c r="C257" s="6"/>
      <c r="D257" s="6"/>
      <c r="E257" s="6"/>
    </row>
    <row r="258" spans="1:5" x14ac:dyDescent="0.3">
      <c r="A258" s="6"/>
      <c r="B258" s="7"/>
      <c r="C258" s="6"/>
      <c r="D258" s="6"/>
      <c r="E258" s="6"/>
    </row>
    <row r="259" spans="1:5" x14ac:dyDescent="0.3">
      <c r="A259" s="6"/>
      <c r="B259" s="7"/>
      <c r="C259" s="6"/>
      <c r="D259" s="6"/>
      <c r="E259" s="6"/>
    </row>
    <row r="260" spans="1:5" x14ac:dyDescent="0.3">
      <c r="A260" s="6"/>
      <c r="B260" s="7"/>
      <c r="C260" s="6"/>
      <c r="D260" s="6"/>
      <c r="E260" s="6"/>
    </row>
    <row r="261" spans="1:5" x14ac:dyDescent="0.3">
      <c r="A261" s="6"/>
      <c r="B261" s="7"/>
      <c r="C261" s="6"/>
      <c r="D261" s="6"/>
      <c r="E261" s="6"/>
    </row>
    <row r="262" spans="1:5" x14ac:dyDescent="0.3">
      <c r="A262" s="6"/>
      <c r="B262" s="7"/>
      <c r="C262" s="6"/>
      <c r="D262" s="6"/>
      <c r="E262" s="6"/>
    </row>
    <row r="263" spans="1:5" x14ac:dyDescent="0.3">
      <c r="A263" s="6"/>
      <c r="B263" s="7"/>
      <c r="C263" s="6"/>
      <c r="D263" s="6"/>
      <c r="E263" s="6"/>
    </row>
    <row r="264" spans="1:5" x14ac:dyDescent="0.3">
      <c r="A264" s="6"/>
      <c r="B264" s="7"/>
      <c r="C264" s="6"/>
      <c r="D264" s="6"/>
      <c r="E264" s="6"/>
    </row>
    <row r="265" spans="1:5" x14ac:dyDescent="0.3">
      <c r="A265" s="6"/>
      <c r="B265" s="7"/>
      <c r="C265" s="6"/>
      <c r="D265" s="6"/>
      <c r="E265" s="6"/>
    </row>
    <row r="266" spans="1:5" x14ac:dyDescent="0.3">
      <c r="A266" s="6"/>
      <c r="B266" s="7"/>
      <c r="C266" s="6"/>
      <c r="D266" s="6"/>
      <c r="E266" s="6"/>
    </row>
    <row r="267" spans="1:5" x14ac:dyDescent="0.3">
      <c r="A267" s="6"/>
      <c r="B267" s="7"/>
      <c r="C267" s="6"/>
      <c r="D267" s="6"/>
      <c r="E267" s="6"/>
    </row>
    <row r="268" spans="1:5" x14ac:dyDescent="0.3">
      <c r="A268" s="6"/>
      <c r="B268" s="7"/>
      <c r="C268" s="6"/>
      <c r="D268" s="6"/>
      <c r="E268" s="6"/>
    </row>
    <row r="269" spans="1:5" x14ac:dyDescent="0.3">
      <c r="A269" s="6"/>
      <c r="B269" s="7"/>
      <c r="C269" s="6"/>
      <c r="D269" s="6"/>
      <c r="E269" s="6"/>
    </row>
    <row r="270" spans="1:5" x14ac:dyDescent="0.3">
      <c r="A270" s="6"/>
      <c r="B270" s="7"/>
      <c r="C270" s="6"/>
      <c r="D270" s="6"/>
      <c r="E270" s="6"/>
    </row>
    <row r="271" spans="1:5" x14ac:dyDescent="0.3">
      <c r="A271" s="6"/>
      <c r="B271" s="7"/>
      <c r="C271" s="6"/>
      <c r="D271" s="6"/>
      <c r="E271" s="6"/>
    </row>
    <row r="272" spans="1:5" x14ac:dyDescent="0.3">
      <c r="A272" s="6"/>
      <c r="B272" s="7"/>
      <c r="C272" s="6"/>
      <c r="D272" s="6"/>
      <c r="E272" s="6"/>
    </row>
    <row r="273" spans="1:5" x14ac:dyDescent="0.3">
      <c r="A273" s="6"/>
      <c r="B273" s="7"/>
      <c r="C273" s="6"/>
      <c r="D273" s="6"/>
      <c r="E273" s="6"/>
    </row>
    <row r="274" spans="1:5" x14ac:dyDescent="0.3">
      <c r="A274" s="6"/>
      <c r="B274" s="7"/>
      <c r="C274" s="6"/>
      <c r="D274" s="6"/>
      <c r="E274" s="6"/>
    </row>
    <row r="275" spans="1:5" x14ac:dyDescent="0.3">
      <c r="A275" s="6"/>
      <c r="B275" s="7"/>
      <c r="C275" s="6"/>
      <c r="D275" s="6"/>
      <c r="E275" s="6"/>
    </row>
    <row r="276" spans="1:5" x14ac:dyDescent="0.3">
      <c r="A276" s="6"/>
      <c r="B276" s="7"/>
      <c r="C276" s="6"/>
      <c r="D276" s="6"/>
      <c r="E276" s="6"/>
    </row>
    <row r="277" spans="1:5" x14ac:dyDescent="0.3">
      <c r="A277" s="6"/>
      <c r="B277" s="7"/>
      <c r="C277" s="6"/>
      <c r="D277" s="6"/>
      <c r="E277" s="6"/>
    </row>
    <row r="278" spans="1:5" x14ac:dyDescent="0.3">
      <c r="A278" s="6"/>
      <c r="B278" s="7"/>
      <c r="C278" s="6"/>
      <c r="D278" s="6"/>
      <c r="E278" s="6"/>
    </row>
    <row r="279" spans="1:5" x14ac:dyDescent="0.3">
      <c r="A279" s="6"/>
      <c r="B279" s="7"/>
      <c r="C279" s="6"/>
      <c r="D279" s="6"/>
      <c r="E279" s="6"/>
    </row>
    <row r="280" spans="1:5" x14ac:dyDescent="0.3">
      <c r="A280" s="6"/>
      <c r="B280" s="7"/>
      <c r="C280" s="6"/>
      <c r="D280" s="6"/>
      <c r="E280" s="6"/>
    </row>
    <row r="281" spans="1:5" x14ac:dyDescent="0.3">
      <c r="A281" s="6"/>
      <c r="B281" s="7"/>
      <c r="C281" s="6"/>
      <c r="D281" s="6"/>
      <c r="E281" s="6"/>
    </row>
    <row r="282" spans="1:5" x14ac:dyDescent="0.3">
      <c r="A282" s="6"/>
      <c r="B282" s="7"/>
      <c r="C282" s="6"/>
      <c r="D282" s="6"/>
      <c r="E282" s="6"/>
    </row>
    <row r="283" spans="1:5" x14ac:dyDescent="0.3">
      <c r="A283" s="6"/>
      <c r="B283" s="7"/>
      <c r="C283" s="6"/>
      <c r="D283" s="6"/>
      <c r="E283" s="6"/>
    </row>
    <row r="284" spans="1:5" x14ac:dyDescent="0.3">
      <c r="A284" s="6"/>
      <c r="B284" s="7"/>
      <c r="C284" s="6"/>
      <c r="D284" s="6"/>
      <c r="E284" s="6"/>
    </row>
    <row r="285" spans="1:5" x14ac:dyDescent="0.3">
      <c r="A285" s="6"/>
      <c r="B285" s="7"/>
      <c r="C285" s="6"/>
      <c r="D285" s="6"/>
      <c r="E285" s="6"/>
    </row>
    <row r="286" spans="1:5" x14ac:dyDescent="0.3">
      <c r="A286" s="6"/>
      <c r="B286" s="7"/>
      <c r="C286" s="6"/>
      <c r="D286" s="6"/>
      <c r="E286" s="6"/>
    </row>
    <row r="287" spans="1:5" x14ac:dyDescent="0.3">
      <c r="A287" s="6"/>
      <c r="B287" s="7"/>
      <c r="C287" s="6"/>
      <c r="D287" s="6"/>
      <c r="E287" s="6"/>
    </row>
    <row r="288" spans="1:5" x14ac:dyDescent="0.3">
      <c r="A288" s="6"/>
      <c r="B288" s="7"/>
      <c r="C288" s="6"/>
      <c r="D288" s="6"/>
      <c r="E288" s="6"/>
    </row>
    <row r="289" spans="1:5" x14ac:dyDescent="0.3">
      <c r="A289" s="6"/>
      <c r="B289" s="7"/>
      <c r="C289" s="6"/>
      <c r="D289" s="6"/>
      <c r="E289" s="6"/>
    </row>
    <row r="290" spans="1:5" x14ac:dyDescent="0.3">
      <c r="A290" s="6"/>
      <c r="B290" s="7"/>
      <c r="C290" s="6"/>
      <c r="D290" s="6"/>
      <c r="E290" s="6"/>
    </row>
    <row r="291" spans="1:5" x14ac:dyDescent="0.3">
      <c r="A291" s="6"/>
      <c r="B291" s="7"/>
      <c r="C291" s="6"/>
      <c r="D291" s="6"/>
      <c r="E291" s="6"/>
    </row>
    <row r="292" spans="1:5" x14ac:dyDescent="0.3">
      <c r="A292" s="6"/>
      <c r="B292" s="7"/>
      <c r="C292" s="6"/>
      <c r="D292" s="6"/>
      <c r="E292" s="6"/>
    </row>
    <row r="293" spans="1:5" x14ac:dyDescent="0.3">
      <c r="A293" s="6"/>
      <c r="B293" s="7"/>
      <c r="C293" s="6"/>
      <c r="D293" s="6"/>
      <c r="E293" s="6"/>
    </row>
    <row r="294" spans="1:5" x14ac:dyDescent="0.3">
      <c r="A294" s="6"/>
      <c r="B294" s="7"/>
      <c r="C294" s="6"/>
      <c r="D294" s="6"/>
      <c r="E294" s="6"/>
    </row>
    <row r="295" spans="1:5" x14ac:dyDescent="0.3">
      <c r="A295" s="6"/>
      <c r="B295" s="7"/>
      <c r="C295" s="6"/>
      <c r="D295" s="6"/>
      <c r="E295" s="6"/>
    </row>
  </sheetData>
  <mergeCells count="1">
    <mergeCell ref="A87:K87"/>
  </mergeCells>
  <pageMargins left="0.51181102362204722" right="0.51181102362204722" top="0.74803149606299213" bottom="0.74803149606299213" header="0.31496062992125984" footer="0.31496062992125984"/>
  <pageSetup paperSize="8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51D3-6AAE-4A3B-B3E7-8EC635CA0CD1}">
  <dimension ref="A1:M266"/>
  <sheetViews>
    <sheetView workbookViewId="0">
      <selection activeCell="C8" sqref="C8"/>
    </sheetView>
  </sheetViews>
  <sheetFormatPr defaultRowHeight="14.4" x14ac:dyDescent="0.3"/>
  <cols>
    <col min="1" max="1" width="9.109375" style="2"/>
    <col min="2" max="2" width="47.33203125" customWidth="1"/>
    <col min="3" max="3" width="19.33203125" style="2" customWidth="1"/>
    <col min="4" max="4" width="10.33203125" style="2" customWidth="1"/>
    <col min="5" max="5" width="14.88671875" style="2" customWidth="1"/>
    <col min="6" max="6" width="12.44140625" customWidth="1"/>
    <col min="7" max="7" width="33.6640625" customWidth="1"/>
    <col min="8" max="8" width="26.6640625" customWidth="1"/>
    <col min="9" max="9" width="26.5546875" customWidth="1"/>
    <col min="10" max="10" width="30.33203125" customWidth="1"/>
    <col min="11" max="11" width="23.109375" customWidth="1"/>
    <col min="12" max="13" width="15.109375" customWidth="1"/>
  </cols>
  <sheetData>
    <row r="1" spans="1:13" x14ac:dyDescent="0.3">
      <c r="K1" t="s">
        <v>284</v>
      </c>
    </row>
    <row r="2" spans="1:13" x14ac:dyDescent="0.3">
      <c r="A2" s="8" t="s">
        <v>280</v>
      </c>
    </row>
    <row r="3" spans="1:13" s="7" customFormat="1" x14ac:dyDescent="0.3">
      <c r="A3" s="6"/>
      <c r="C3" s="6"/>
      <c r="D3" s="6"/>
      <c r="E3" s="6"/>
    </row>
    <row r="4" spans="1:13" x14ac:dyDescent="0.3">
      <c r="A4" s="8" t="s">
        <v>274</v>
      </c>
      <c r="B4" s="1"/>
      <c r="C4" s="24"/>
      <c r="D4" s="24"/>
      <c r="E4" s="24"/>
      <c r="F4" s="1"/>
    </row>
    <row r="6" spans="1:13" ht="162" customHeight="1" x14ac:dyDescent="0.3">
      <c r="A6" s="23" t="s">
        <v>0</v>
      </c>
      <c r="B6" s="25" t="s">
        <v>1</v>
      </c>
      <c r="C6" s="11" t="s">
        <v>204</v>
      </c>
      <c r="D6" s="11" t="s">
        <v>216</v>
      </c>
      <c r="E6" s="11" t="s">
        <v>205</v>
      </c>
      <c r="F6" s="11" t="s">
        <v>214</v>
      </c>
      <c r="G6" s="11" t="s">
        <v>208</v>
      </c>
      <c r="H6" s="11" t="s">
        <v>209</v>
      </c>
      <c r="I6" s="11" t="s">
        <v>210</v>
      </c>
      <c r="J6" s="11" t="s">
        <v>211</v>
      </c>
      <c r="K6" s="11" t="s">
        <v>212</v>
      </c>
      <c r="L6" s="12" t="s">
        <v>206</v>
      </c>
      <c r="M6" s="12" t="s">
        <v>207</v>
      </c>
    </row>
    <row r="7" spans="1:13" s="1" customFormat="1" ht="6.9" customHeight="1" x14ac:dyDescent="0.3">
      <c r="A7" s="27"/>
      <c r="B7" s="26"/>
      <c r="C7" s="27"/>
      <c r="D7" s="27"/>
      <c r="E7" s="27"/>
      <c r="M7" s="19"/>
    </row>
    <row r="8" spans="1:13" x14ac:dyDescent="0.3">
      <c r="A8" s="4">
        <v>1</v>
      </c>
      <c r="B8" s="3" t="s">
        <v>74</v>
      </c>
      <c r="C8" s="45"/>
      <c r="D8" s="20">
        <v>0.2</v>
      </c>
      <c r="E8" s="13">
        <f>SUM(C8*1.2)</f>
        <v>0</v>
      </c>
      <c r="F8" s="4" t="s">
        <v>2</v>
      </c>
      <c r="G8" s="22">
        <v>1632</v>
      </c>
      <c r="H8" s="22">
        <v>300</v>
      </c>
      <c r="I8" s="63">
        <v>50</v>
      </c>
      <c r="J8" s="63">
        <v>0</v>
      </c>
      <c r="K8" s="22">
        <f>SUM(G8:J8)</f>
        <v>1982</v>
      </c>
      <c r="L8" s="16">
        <f>SUM(C8*K8)</f>
        <v>0</v>
      </c>
      <c r="M8" s="16">
        <f>SUM(E8*K8)</f>
        <v>0</v>
      </c>
    </row>
    <row r="9" spans="1:13" x14ac:dyDescent="0.3">
      <c r="A9" s="4">
        <v>2</v>
      </c>
      <c r="B9" s="3" t="s">
        <v>75</v>
      </c>
      <c r="C9" s="45"/>
      <c r="D9" s="20">
        <v>0.2</v>
      </c>
      <c r="E9" s="13">
        <f t="shared" ref="E9:E72" si="0">SUM(C9*1.2)</f>
        <v>0</v>
      </c>
      <c r="F9" s="4" t="s">
        <v>2</v>
      </c>
      <c r="G9" s="22">
        <v>480</v>
      </c>
      <c r="H9" s="22">
        <v>150</v>
      </c>
      <c r="I9" s="63">
        <v>20</v>
      </c>
      <c r="J9" s="63">
        <v>16</v>
      </c>
      <c r="K9" s="22">
        <f t="shared" ref="K9:K72" si="1">SUM(G9:J9)</f>
        <v>666</v>
      </c>
      <c r="L9" s="16">
        <f t="shared" ref="L9:L72" si="2">SUM(C9*K9)</f>
        <v>0</v>
      </c>
      <c r="M9" s="16">
        <f t="shared" ref="M9:M72" si="3">SUM(E9*K9)</f>
        <v>0</v>
      </c>
    </row>
    <row r="10" spans="1:13" x14ac:dyDescent="0.3">
      <c r="A10" s="4">
        <v>3</v>
      </c>
      <c r="B10" s="3" t="s">
        <v>76</v>
      </c>
      <c r="C10" s="45"/>
      <c r="D10" s="20">
        <v>0.2</v>
      </c>
      <c r="E10" s="13">
        <f t="shared" si="0"/>
        <v>0</v>
      </c>
      <c r="F10" s="4" t="s">
        <v>2</v>
      </c>
      <c r="G10" s="22">
        <v>240</v>
      </c>
      <c r="H10" s="22">
        <v>150</v>
      </c>
      <c r="I10" s="63">
        <v>20</v>
      </c>
      <c r="J10" s="63">
        <v>24</v>
      </c>
      <c r="K10" s="22">
        <f t="shared" si="1"/>
        <v>434</v>
      </c>
      <c r="L10" s="16">
        <f t="shared" si="2"/>
        <v>0</v>
      </c>
      <c r="M10" s="16">
        <f t="shared" si="3"/>
        <v>0</v>
      </c>
    </row>
    <row r="11" spans="1:13" x14ac:dyDescent="0.3">
      <c r="A11" s="4">
        <v>4</v>
      </c>
      <c r="B11" s="3" t="s">
        <v>77</v>
      </c>
      <c r="C11" s="45"/>
      <c r="D11" s="20">
        <v>0.2</v>
      </c>
      <c r="E11" s="13">
        <f t="shared" si="0"/>
        <v>0</v>
      </c>
      <c r="F11" s="4" t="s">
        <v>2</v>
      </c>
      <c r="G11" s="22">
        <v>0</v>
      </c>
      <c r="H11" s="22">
        <v>200</v>
      </c>
      <c r="I11" s="63">
        <v>0</v>
      </c>
      <c r="J11" s="63">
        <v>0</v>
      </c>
      <c r="K11" s="22">
        <f t="shared" si="1"/>
        <v>200</v>
      </c>
      <c r="L11" s="16">
        <f t="shared" si="2"/>
        <v>0</v>
      </c>
      <c r="M11" s="16">
        <f t="shared" si="3"/>
        <v>0</v>
      </c>
    </row>
    <row r="12" spans="1:13" x14ac:dyDescent="0.3">
      <c r="A12" s="4">
        <v>5</v>
      </c>
      <c r="B12" s="3" t="s">
        <v>78</v>
      </c>
      <c r="C12" s="45"/>
      <c r="D12" s="20">
        <v>0.2</v>
      </c>
      <c r="E12" s="13">
        <f t="shared" si="0"/>
        <v>0</v>
      </c>
      <c r="F12" s="4" t="s">
        <v>2</v>
      </c>
      <c r="G12" s="22">
        <v>200</v>
      </c>
      <c r="H12" s="22">
        <v>300</v>
      </c>
      <c r="I12" s="63">
        <v>0</v>
      </c>
      <c r="J12" s="63">
        <v>0</v>
      </c>
      <c r="K12" s="22">
        <f t="shared" si="1"/>
        <v>500</v>
      </c>
      <c r="L12" s="16">
        <f t="shared" si="2"/>
        <v>0</v>
      </c>
      <c r="M12" s="16">
        <f t="shared" si="3"/>
        <v>0</v>
      </c>
    </row>
    <row r="13" spans="1:13" x14ac:dyDescent="0.3">
      <c r="A13" s="4">
        <v>6</v>
      </c>
      <c r="B13" s="3" t="s">
        <v>79</v>
      </c>
      <c r="C13" s="45"/>
      <c r="D13" s="20">
        <v>0.2</v>
      </c>
      <c r="E13" s="13">
        <f t="shared" si="0"/>
        <v>0</v>
      </c>
      <c r="F13" s="4" t="s">
        <v>2</v>
      </c>
      <c r="G13" s="22">
        <v>200</v>
      </c>
      <c r="H13" s="22">
        <v>800</v>
      </c>
      <c r="I13" s="63">
        <v>300</v>
      </c>
      <c r="J13" s="63">
        <v>0</v>
      </c>
      <c r="K13" s="22">
        <f t="shared" si="1"/>
        <v>1300</v>
      </c>
      <c r="L13" s="16">
        <f t="shared" si="2"/>
        <v>0</v>
      </c>
      <c r="M13" s="16">
        <f t="shared" si="3"/>
        <v>0</v>
      </c>
    </row>
    <row r="14" spans="1:13" x14ac:dyDescent="0.3">
      <c r="A14" s="4">
        <v>7</v>
      </c>
      <c r="B14" s="3" t="s">
        <v>80</v>
      </c>
      <c r="C14" s="45"/>
      <c r="D14" s="20">
        <v>0.2</v>
      </c>
      <c r="E14" s="13">
        <f t="shared" si="0"/>
        <v>0</v>
      </c>
      <c r="F14" s="4" t="s">
        <v>2</v>
      </c>
      <c r="G14" s="22">
        <v>1060</v>
      </c>
      <c r="H14" s="22">
        <v>450</v>
      </c>
      <c r="I14" s="63">
        <v>400</v>
      </c>
      <c r="J14" s="63">
        <v>81</v>
      </c>
      <c r="K14" s="22">
        <f t="shared" si="1"/>
        <v>1991</v>
      </c>
      <c r="L14" s="16">
        <f t="shared" si="2"/>
        <v>0</v>
      </c>
      <c r="M14" s="16">
        <f t="shared" si="3"/>
        <v>0</v>
      </c>
    </row>
    <row r="15" spans="1:13" x14ac:dyDescent="0.3">
      <c r="A15" s="4">
        <v>8</v>
      </c>
      <c r="B15" s="3" t="s">
        <v>231</v>
      </c>
      <c r="C15" s="45"/>
      <c r="D15" s="20">
        <v>0.2</v>
      </c>
      <c r="E15" s="13">
        <f t="shared" si="0"/>
        <v>0</v>
      </c>
      <c r="F15" s="4" t="s">
        <v>2</v>
      </c>
      <c r="G15" s="22">
        <v>0</v>
      </c>
      <c r="H15" s="22">
        <v>0</v>
      </c>
      <c r="I15" s="63">
        <v>300</v>
      </c>
      <c r="J15" s="63">
        <v>26</v>
      </c>
      <c r="K15" s="22">
        <f t="shared" si="1"/>
        <v>326</v>
      </c>
      <c r="L15" s="16">
        <f t="shared" si="2"/>
        <v>0</v>
      </c>
      <c r="M15" s="16">
        <f t="shared" si="3"/>
        <v>0</v>
      </c>
    </row>
    <row r="16" spans="1:13" x14ac:dyDescent="0.3">
      <c r="A16" s="4">
        <v>9</v>
      </c>
      <c r="B16" s="3" t="s">
        <v>81</v>
      </c>
      <c r="C16" s="45"/>
      <c r="D16" s="20">
        <v>0.2</v>
      </c>
      <c r="E16" s="13">
        <f t="shared" si="0"/>
        <v>0</v>
      </c>
      <c r="F16" s="4" t="s">
        <v>2</v>
      </c>
      <c r="G16" s="22">
        <v>0</v>
      </c>
      <c r="H16" s="22">
        <v>0</v>
      </c>
      <c r="I16" s="63">
        <v>0</v>
      </c>
      <c r="J16" s="63">
        <v>40</v>
      </c>
      <c r="K16" s="22">
        <f t="shared" si="1"/>
        <v>40</v>
      </c>
      <c r="L16" s="16">
        <f t="shared" si="2"/>
        <v>0</v>
      </c>
      <c r="M16" s="16">
        <f t="shared" si="3"/>
        <v>0</v>
      </c>
    </row>
    <row r="17" spans="1:13" x14ac:dyDescent="0.3">
      <c r="A17" s="4">
        <v>10</v>
      </c>
      <c r="B17" s="3" t="s">
        <v>82</v>
      </c>
      <c r="C17" s="45"/>
      <c r="D17" s="20">
        <v>0.2</v>
      </c>
      <c r="E17" s="13">
        <f t="shared" si="0"/>
        <v>0</v>
      </c>
      <c r="F17" s="4" t="s">
        <v>2</v>
      </c>
      <c r="G17" s="22">
        <v>120</v>
      </c>
      <c r="H17" s="22">
        <v>65</v>
      </c>
      <c r="I17" s="63">
        <v>0</v>
      </c>
      <c r="J17" s="63">
        <v>10</v>
      </c>
      <c r="K17" s="22">
        <f t="shared" si="1"/>
        <v>195</v>
      </c>
      <c r="L17" s="16">
        <f t="shared" si="2"/>
        <v>0</v>
      </c>
      <c r="M17" s="16">
        <f t="shared" si="3"/>
        <v>0</v>
      </c>
    </row>
    <row r="18" spans="1:13" x14ac:dyDescent="0.3">
      <c r="A18" s="4">
        <v>11</v>
      </c>
      <c r="B18" s="3" t="s">
        <v>83</v>
      </c>
      <c r="C18" s="45"/>
      <c r="D18" s="20">
        <v>0.2</v>
      </c>
      <c r="E18" s="13">
        <f t="shared" si="0"/>
        <v>0</v>
      </c>
      <c r="F18" s="4" t="s">
        <v>9</v>
      </c>
      <c r="G18" s="22">
        <v>400</v>
      </c>
      <c r="H18" s="22">
        <v>800</v>
      </c>
      <c r="I18" s="63">
        <v>120</v>
      </c>
      <c r="J18" s="63">
        <v>47</v>
      </c>
      <c r="K18" s="22">
        <f t="shared" si="1"/>
        <v>1367</v>
      </c>
      <c r="L18" s="16">
        <f t="shared" si="2"/>
        <v>0</v>
      </c>
      <c r="M18" s="16">
        <f t="shared" si="3"/>
        <v>0</v>
      </c>
    </row>
    <row r="19" spans="1:13" x14ac:dyDescent="0.3">
      <c r="A19" s="4">
        <v>12</v>
      </c>
      <c r="B19" s="3" t="s">
        <v>84</v>
      </c>
      <c r="C19" s="45"/>
      <c r="D19" s="20">
        <v>0.2</v>
      </c>
      <c r="E19" s="13">
        <f t="shared" si="0"/>
        <v>0</v>
      </c>
      <c r="F19" s="4" t="s">
        <v>9</v>
      </c>
      <c r="G19" s="22">
        <v>200</v>
      </c>
      <c r="H19" s="22">
        <v>800</v>
      </c>
      <c r="I19" s="63">
        <v>0</v>
      </c>
      <c r="J19" s="63">
        <v>44</v>
      </c>
      <c r="K19" s="22">
        <f t="shared" si="1"/>
        <v>1044</v>
      </c>
      <c r="L19" s="16">
        <f t="shared" si="2"/>
        <v>0</v>
      </c>
      <c r="M19" s="16">
        <f t="shared" si="3"/>
        <v>0</v>
      </c>
    </row>
    <row r="20" spans="1:13" x14ac:dyDescent="0.3">
      <c r="A20" s="4">
        <v>13</v>
      </c>
      <c r="B20" s="3" t="s">
        <v>85</v>
      </c>
      <c r="C20" s="45"/>
      <c r="D20" s="20">
        <v>0.2</v>
      </c>
      <c r="E20" s="13">
        <f t="shared" si="0"/>
        <v>0</v>
      </c>
      <c r="F20" s="4" t="s">
        <v>9</v>
      </c>
      <c r="G20" s="22">
        <v>240</v>
      </c>
      <c r="H20" s="22">
        <v>800</v>
      </c>
      <c r="I20" s="63">
        <v>120</v>
      </c>
      <c r="J20" s="63">
        <v>40</v>
      </c>
      <c r="K20" s="22">
        <f t="shared" si="1"/>
        <v>1200</v>
      </c>
      <c r="L20" s="16">
        <f t="shared" si="2"/>
        <v>0</v>
      </c>
      <c r="M20" s="16">
        <f t="shared" si="3"/>
        <v>0</v>
      </c>
    </row>
    <row r="21" spans="1:13" x14ac:dyDescent="0.3">
      <c r="A21" s="4">
        <v>14</v>
      </c>
      <c r="B21" s="3" t="s">
        <v>86</v>
      </c>
      <c r="C21" s="45"/>
      <c r="D21" s="20">
        <v>0.2</v>
      </c>
      <c r="E21" s="13">
        <f t="shared" si="0"/>
        <v>0</v>
      </c>
      <c r="F21" s="4" t="s">
        <v>2</v>
      </c>
      <c r="G21" s="22">
        <v>0</v>
      </c>
      <c r="H21" s="22">
        <v>0</v>
      </c>
      <c r="I21" s="63">
        <v>0</v>
      </c>
      <c r="J21" s="63">
        <v>0</v>
      </c>
      <c r="K21" s="22">
        <f t="shared" si="1"/>
        <v>0</v>
      </c>
      <c r="L21" s="16">
        <f t="shared" si="2"/>
        <v>0</v>
      </c>
      <c r="M21" s="16">
        <f t="shared" si="3"/>
        <v>0</v>
      </c>
    </row>
    <row r="22" spans="1:13" x14ac:dyDescent="0.3">
      <c r="A22" s="4">
        <v>15</v>
      </c>
      <c r="B22" s="3" t="s">
        <v>87</v>
      </c>
      <c r="C22" s="45"/>
      <c r="D22" s="20">
        <v>0.2</v>
      </c>
      <c r="E22" s="13">
        <f t="shared" si="0"/>
        <v>0</v>
      </c>
      <c r="F22" s="4" t="s">
        <v>2</v>
      </c>
      <c r="G22" s="22">
        <v>74</v>
      </c>
      <c r="H22" s="22">
        <v>50</v>
      </c>
      <c r="I22" s="63">
        <v>100</v>
      </c>
      <c r="J22" s="63">
        <v>14</v>
      </c>
      <c r="K22" s="22">
        <f t="shared" si="1"/>
        <v>238</v>
      </c>
      <c r="L22" s="16">
        <f t="shared" si="2"/>
        <v>0</v>
      </c>
      <c r="M22" s="16">
        <f t="shared" si="3"/>
        <v>0</v>
      </c>
    </row>
    <row r="23" spans="1:13" x14ac:dyDescent="0.3">
      <c r="A23" s="4">
        <v>16</v>
      </c>
      <c r="B23" s="3" t="s">
        <v>88</v>
      </c>
      <c r="C23" s="45"/>
      <c r="D23" s="20">
        <v>0.2</v>
      </c>
      <c r="E23" s="13">
        <f t="shared" si="0"/>
        <v>0</v>
      </c>
      <c r="F23" s="4" t="s">
        <v>2</v>
      </c>
      <c r="G23" s="22">
        <v>640</v>
      </c>
      <c r="H23" s="22">
        <v>550</v>
      </c>
      <c r="I23" s="63">
        <v>120</v>
      </c>
      <c r="J23" s="63">
        <v>69</v>
      </c>
      <c r="K23" s="22">
        <f t="shared" si="1"/>
        <v>1379</v>
      </c>
      <c r="L23" s="16">
        <f t="shared" si="2"/>
        <v>0</v>
      </c>
      <c r="M23" s="16">
        <f t="shared" si="3"/>
        <v>0</v>
      </c>
    </row>
    <row r="24" spans="1:13" x14ac:dyDescent="0.3">
      <c r="A24" s="4">
        <v>17</v>
      </c>
      <c r="B24" s="3" t="s">
        <v>89</v>
      </c>
      <c r="C24" s="45"/>
      <c r="D24" s="20">
        <v>0.2</v>
      </c>
      <c r="E24" s="13">
        <f t="shared" si="0"/>
        <v>0</v>
      </c>
      <c r="F24" s="4" t="s">
        <v>2</v>
      </c>
      <c r="G24" s="22">
        <v>90</v>
      </c>
      <c r="H24" s="22">
        <v>0</v>
      </c>
      <c r="I24" s="63">
        <v>0</v>
      </c>
      <c r="J24" s="63">
        <v>0</v>
      </c>
      <c r="K24" s="22">
        <f t="shared" si="1"/>
        <v>90</v>
      </c>
      <c r="L24" s="16">
        <f t="shared" si="2"/>
        <v>0</v>
      </c>
      <c r="M24" s="16">
        <f t="shared" si="3"/>
        <v>0</v>
      </c>
    </row>
    <row r="25" spans="1:13" x14ac:dyDescent="0.3">
      <c r="A25" s="4">
        <v>18</v>
      </c>
      <c r="B25" s="3" t="s">
        <v>90</v>
      </c>
      <c r="C25" s="45"/>
      <c r="D25" s="20">
        <v>0.2</v>
      </c>
      <c r="E25" s="13">
        <f t="shared" si="0"/>
        <v>0</v>
      </c>
      <c r="F25" s="4" t="s">
        <v>2</v>
      </c>
      <c r="G25" s="22">
        <v>34</v>
      </c>
      <c r="H25" s="22">
        <v>120</v>
      </c>
      <c r="I25" s="63">
        <v>20</v>
      </c>
      <c r="J25" s="63">
        <v>10</v>
      </c>
      <c r="K25" s="22">
        <f t="shared" si="1"/>
        <v>184</v>
      </c>
      <c r="L25" s="16">
        <f t="shared" si="2"/>
        <v>0</v>
      </c>
      <c r="M25" s="16">
        <f t="shared" si="3"/>
        <v>0</v>
      </c>
    </row>
    <row r="26" spans="1:13" x14ac:dyDescent="0.3">
      <c r="A26" s="4">
        <v>19</v>
      </c>
      <c r="B26" s="3" t="s">
        <v>91</v>
      </c>
      <c r="C26" s="45"/>
      <c r="D26" s="20">
        <v>0.2</v>
      </c>
      <c r="E26" s="13">
        <f t="shared" si="0"/>
        <v>0</v>
      </c>
      <c r="F26" s="4" t="s">
        <v>2</v>
      </c>
      <c r="G26" s="22">
        <v>44</v>
      </c>
      <c r="H26" s="22">
        <v>80</v>
      </c>
      <c r="I26" s="63">
        <v>30</v>
      </c>
      <c r="J26" s="63">
        <v>10</v>
      </c>
      <c r="K26" s="22">
        <f t="shared" si="1"/>
        <v>164</v>
      </c>
      <c r="L26" s="16">
        <f t="shared" si="2"/>
        <v>0</v>
      </c>
      <c r="M26" s="16">
        <f t="shared" si="3"/>
        <v>0</v>
      </c>
    </row>
    <row r="27" spans="1:13" x14ac:dyDescent="0.3">
      <c r="A27" s="4">
        <v>20</v>
      </c>
      <c r="B27" s="3" t="s">
        <v>92</v>
      </c>
      <c r="C27" s="45"/>
      <c r="D27" s="20">
        <v>0.2</v>
      </c>
      <c r="E27" s="13">
        <f t="shared" si="0"/>
        <v>0</v>
      </c>
      <c r="F27" s="4" t="s">
        <v>2</v>
      </c>
      <c r="G27" s="22">
        <v>60</v>
      </c>
      <c r="H27" s="22">
        <v>40</v>
      </c>
      <c r="I27" s="63">
        <v>80</v>
      </c>
      <c r="J27" s="63">
        <v>110</v>
      </c>
      <c r="K27" s="22">
        <f t="shared" si="1"/>
        <v>290</v>
      </c>
      <c r="L27" s="16">
        <f t="shared" si="2"/>
        <v>0</v>
      </c>
      <c r="M27" s="16">
        <f t="shared" si="3"/>
        <v>0</v>
      </c>
    </row>
    <row r="28" spans="1:13" x14ac:dyDescent="0.3">
      <c r="A28" s="4">
        <v>21</v>
      </c>
      <c r="B28" s="3" t="s">
        <v>93</v>
      </c>
      <c r="C28" s="45"/>
      <c r="D28" s="20">
        <v>0.2</v>
      </c>
      <c r="E28" s="13">
        <f t="shared" si="0"/>
        <v>0</v>
      </c>
      <c r="F28" s="4" t="s">
        <v>2</v>
      </c>
      <c r="G28" s="22">
        <v>560</v>
      </c>
      <c r="H28" s="22">
        <v>450</v>
      </c>
      <c r="I28" s="63">
        <v>70</v>
      </c>
      <c r="J28" s="63">
        <v>119</v>
      </c>
      <c r="K28" s="22">
        <f t="shared" si="1"/>
        <v>1199</v>
      </c>
      <c r="L28" s="16">
        <f t="shared" si="2"/>
        <v>0</v>
      </c>
      <c r="M28" s="16">
        <f t="shared" si="3"/>
        <v>0</v>
      </c>
    </row>
    <row r="29" spans="1:13" x14ac:dyDescent="0.3">
      <c r="A29" s="4">
        <v>22</v>
      </c>
      <c r="B29" s="3" t="s">
        <v>94</v>
      </c>
      <c r="C29" s="45"/>
      <c r="D29" s="20">
        <v>0.2</v>
      </c>
      <c r="E29" s="13">
        <f t="shared" si="0"/>
        <v>0</v>
      </c>
      <c r="F29" s="4" t="s">
        <v>2</v>
      </c>
      <c r="G29" s="22">
        <v>80</v>
      </c>
      <c r="H29" s="22">
        <v>160</v>
      </c>
      <c r="I29" s="63">
        <v>60</v>
      </c>
      <c r="J29" s="63">
        <v>16</v>
      </c>
      <c r="K29" s="22">
        <f t="shared" si="1"/>
        <v>316</v>
      </c>
      <c r="L29" s="16">
        <f t="shared" si="2"/>
        <v>0</v>
      </c>
      <c r="M29" s="16">
        <f t="shared" si="3"/>
        <v>0</v>
      </c>
    </row>
    <row r="30" spans="1:13" x14ac:dyDescent="0.3">
      <c r="A30" s="4">
        <v>23</v>
      </c>
      <c r="B30" s="3" t="s">
        <v>95</v>
      </c>
      <c r="C30" s="45"/>
      <c r="D30" s="20">
        <v>0.2</v>
      </c>
      <c r="E30" s="13">
        <f t="shared" si="0"/>
        <v>0</v>
      </c>
      <c r="F30" s="4" t="s">
        <v>2</v>
      </c>
      <c r="G30" s="22">
        <v>100</v>
      </c>
      <c r="H30" s="22">
        <v>300</v>
      </c>
      <c r="I30" s="63">
        <v>180</v>
      </c>
      <c r="J30" s="63">
        <v>53</v>
      </c>
      <c r="K30" s="22">
        <f t="shared" si="1"/>
        <v>633</v>
      </c>
      <c r="L30" s="16">
        <f t="shared" si="2"/>
        <v>0</v>
      </c>
      <c r="M30" s="16">
        <f t="shared" si="3"/>
        <v>0</v>
      </c>
    </row>
    <row r="31" spans="1:13" x14ac:dyDescent="0.3">
      <c r="A31" s="4">
        <v>24</v>
      </c>
      <c r="B31" s="3" t="s">
        <v>96</v>
      </c>
      <c r="C31" s="45"/>
      <c r="D31" s="20">
        <v>0.2</v>
      </c>
      <c r="E31" s="13">
        <f t="shared" si="0"/>
        <v>0</v>
      </c>
      <c r="F31" s="4" t="s">
        <v>2</v>
      </c>
      <c r="G31" s="22">
        <v>140</v>
      </c>
      <c r="H31" s="22">
        <v>400</v>
      </c>
      <c r="I31" s="63">
        <v>50</v>
      </c>
      <c r="J31" s="63">
        <v>25</v>
      </c>
      <c r="K31" s="22">
        <f t="shared" si="1"/>
        <v>615</v>
      </c>
      <c r="L31" s="16">
        <f t="shared" si="2"/>
        <v>0</v>
      </c>
      <c r="M31" s="16">
        <f t="shared" si="3"/>
        <v>0</v>
      </c>
    </row>
    <row r="32" spans="1:13" x14ac:dyDescent="0.3">
      <c r="A32" s="4">
        <v>25</v>
      </c>
      <c r="B32" s="3" t="s">
        <v>97</v>
      </c>
      <c r="C32" s="45"/>
      <c r="D32" s="20">
        <v>0.1</v>
      </c>
      <c r="E32" s="13">
        <f>SUM(C32*1.1)</f>
        <v>0</v>
      </c>
      <c r="F32" s="4" t="s">
        <v>2</v>
      </c>
      <c r="G32" s="22">
        <v>20</v>
      </c>
      <c r="H32" s="22">
        <v>0</v>
      </c>
      <c r="I32" s="63">
        <v>20</v>
      </c>
      <c r="J32" s="63">
        <v>17</v>
      </c>
      <c r="K32" s="22">
        <f t="shared" si="1"/>
        <v>57</v>
      </c>
      <c r="L32" s="16">
        <f t="shared" si="2"/>
        <v>0</v>
      </c>
      <c r="M32" s="16">
        <f t="shared" si="3"/>
        <v>0</v>
      </c>
    </row>
    <row r="33" spans="1:13" x14ac:dyDescent="0.3">
      <c r="A33" s="4">
        <v>26</v>
      </c>
      <c r="B33" s="3" t="s">
        <v>98</v>
      </c>
      <c r="C33" s="45"/>
      <c r="D33" s="20">
        <v>0.1</v>
      </c>
      <c r="E33" s="13">
        <f>SUM(C33*1.1)</f>
        <v>0</v>
      </c>
      <c r="F33" s="4" t="s">
        <v>2</v>
      </c>
      <c r="G33" s="22">
        <v>180</v>
      </c>
      <c r="H33" s="22">
        <v>116</v>
      </c>
      <c r="I33" s="63">
        <v>0</v>
      </c>
      <c r="J33" s="63">
        <v>0</v>
      </c>
      <c r="K33" s="22">
        <f t="shared" si="1"/>
        <v>296</v>
      </c>
      <c r="L33" s="16">
        <f t="shared" si="2"/>
        <v>0</v>
      </c>
      <c r="M33" s="16">
        <f t="shared" si="3"/>
        <v>0</v>
      </c>
    </row>
    <row r="34" spans="1:13" x14ac:dyDescent="0.3">
      <c r="A34" s="4">
        <v>27</v>
      </c>
      <c r="B34" s="34" t="s">
        <v>312</v>
      </c>
      <c r="C34" s="45"/>
      <c r="D34" s="20">
        <v>0.2</v>
      </c>
      <c r="E34" s="13">
        <f t="shared" si="0"/>
        <v>0</v>
      </c>
      <c r="F34" s="4" t="s">
        <v>2</v>
      </c>
      <c r="G34" s="22">
        <v>200</v>
      </c>
      <c r="H34" s="22">
        <v>20</v>
      </c>
      <c r="I34" s="63">
        <v>0</v>
      </c>
      <c r="J34" s="63">
        <v>0</v>
      </c>
      <c r="K34" s="22">
        <f t="shared" si="1"/>
        <v>220</v>
      </c>
      <c r="L34" s="16">
        <f t="shared" si="2"/>
        <v>0</v>
      </c>
      <c r="M34" s="16">
        <f t="shared" si="3"/>
        <v>0</v>
      </c>
    </row>
    <row r="35" spans="1:13" x14ac:dyDescent="0.3">
      <c r="A35" s="4">
        <v>28</v>
      </c>
      <c r="B35" s="3" t="s">
        <v>99</v>
      </c>
      <c r="C35" s="45"/>
      <c r="D35" s="20">
        <v>0.2</v>
      </c>
      <c r="E35" s="13">
        <f t="shared" si="0"/>
        <v>0</v>
      </c>
      <c r="F35" s="4" t="s">
        <v>2</v>
      </c>
      <c r="G35" s="22">
        <v>64</v>
      </c>
      <c r="H35" s="22">
        <v>20</v>
      </c>
      <c r="I35" s="63">
        <v>0</v>
      </c>
      <c r="J35" s="63">
        <v>5</v>
      </c>
      <c r="K35" s="22">
        <f t="shared" si="1"/>
        <v>89</v>
      </c>
      <c r="L35" s="16">
        <f t="shared" si="2"/>
        <v>0</v>
      </c>
      <c r="M35" s="16">
        <f t="shared" si="3"/>
        <v>0</v>
      </c>
    </row>
    <row r="36" spans="1:13" x14ac:dyDescent="0.3">
      <c r="A36" s="4">
        <v>29</v>
      </c>
      <c r="B36" s="3" t="s">
        <v>100</v>
      </c>
      <c r="C36" s="45"/>
      <c r="D36" s="20">
        <v>0.2</v>
      </c>
      <c r="E36" s="13">
        <f t="shared" si="0"/>
        <v>0</v>
      </c>
      <c r="F36" s="4" t="s">
        <v>2</v>
      </c>
      <c r="G36" s="22">
        <v>60</v>
      </c>
      <c r="H36" s="22">
        <v>60</v>
      </c>
      <c r="I36" s="63">
        <v>0</v>
      </c>
      <c r="J36" s="63">
        <v>0</v>
      </c>
      <c r="K36" s="22">
        <f t="shared" si="1"/>
        <v>120</v>
      </c>
      <c r="L36" s="16">
        <f t="shared" si="2"/>
        <v>0</v>
      </c>
      <c r="M36" s="16">
        <f t="shared" si="3"/>
        <v>0</v>
      </c>
    </row>
    <row r="37" spans="1:13" x14ac:dyDescent="0.3">
      <c r="A37" s="4">
        <v>30</v>
      </c>
      <c r="B37" s="3" t="s">
        <v>101</v>
      </c>
      <c r="C37" s="45"/>
      <c r="D37" s="20">
        <v>0.2</v>
      </c>
      <c r="E37" s="13">
        <f t="shared" si="0"/>
        <v>0</v>
      </c>
      <c r="F37" s="4" t="s">
        <v>2</v>
      </c>
      <c r="G37" s="22">
        <v>180</v>
      </c>
      <c r="H37" s="22">
        <v>100</v>
      </c>
      <c r="I37" s="63">
        <v>0</v>
      </c>
      <c r="J37" s="63">
        <v>38</v>
      </c>
      <c r="K37" s="22">
        <f t="shared" si="1"/>
        <v>318</v>
      </c>
      <c r="L37" s="16">
        <f t="shared" si="2"/>
        <v>0</v>
      </c>
      <c r="M37" s="16">
        <f t="shared" si="3"/>
        <v>0</v>
      </c>
    </row>
    <row r="38" spans="1:13" x14ac:dyDescent="0.3">
      <c r="A38" s="4">
        <v>31</v>
      </c>
      <c r="B38" s="3" t="s">
        <v>102</v>
      </c>
      <c r="C38" s="45"/>
      <c r="D38" s="20">
        <v>0.2</v>
      </c>
      <c r="E38" s="13">
        <f t="shared" si="0"/>
        <v>0</v>
      </c>
      <c r="F38" s="4" t="s">
        <v>2</v>
      </c>
      <c r="G38" s="22">
        <v>20</v>
      </c>
      <c r="H38" s="22">
        <v>300</v>
      </c>
      <c r="I38" s="63">
        <v>90</v>
      </c>
      <c r="J38" s="63">
        <v>0</v>
      </c>
      <c r="K38" s="22">
        <f t="shared" si="1"/>
        <v>410</v>
      </c>
      <c r="L38" s="16">
        <f t="shared" si="2"/>
        <v>0</v>
      </c>
      <c r="M38" s="16">
        <f t="shared" si="3"/>
        <v>0</v>
      </c>
    </row>
    <row r="39" spans="1:13" x14ac:dyDescent="0.3">
      <c r="A39" s="4">
        <v>32</v>
      </c>
      <c r="B39" s="3" t="s">
        <v>103</v>
      </c>
      <c r="C39" s="45"/>
      <c r="D39" s="20">
        <v>0.2</v>
      </c>
      <c r="E39" s="13">
        <f t="shared" si="0"/>
        <v>0</v>
      </c>
      <c r="F39" s="4" t="s">
        <v>2</v>
      </c>
      <c r="G39" s="22">
        <v>80</v>
      </c>
      <c r="H39" s="22">
        <v>250</v>
      </c>
      <c r="I39" s="63">
        <v>40</v>
      </c>
      <c r="J39" s="63">
        <v>0</v>
      </c>
      <c r="K39" s="22">
        <f t="shared" si="1"/>
        <v>370</v>
      </c>
      <c r="L39" s="16">
        <f t="shared" si="2"/>
        <v>0</v>
      </c>
      <c r="M39" s="16">
        <f t="shared" si="3"/>
        <v>0</v>
      </c>
    </row>
    <row r="40" spans="1:13" x14ac:dyDescent="0.3">
      <c r="A40" s="4">
        <v>33</v>
      </c>
      <c r="B40" s="3" t="s">
        <v>104</v>
      </c>
      <c r="C40" s="45"/>
      <c r="D40" s="20">
        <v>0.2</v>
      </c>
      <c r="E40" s="13">
        <f t="shared" si="0"/>
        <v>0</v>
      </c>
      <c r="F40" s="4" t="s">
        <v>2</v>
      </c>
      <c r="G40" s="22">
        <v>24</v>
      </c>
      <c r="H40" s="22">
        <v>80</v>
      </c>
      <c r="I40" s="63">
        <v>0</v>
      </c>
      <c r="J40" s="63">
        <v>0</v>
      </c>
      <c r="K40" s="22">
        <f t="shared" si="1"/>
        <v>104</v>
      </c>
      <c r="L40" s="16">
        <f t="shared" si="2"/>
        <v>0</v>
      </c>
      <c r="M40" s="16">
        <f t="shared" si="3"/>
        <v>0</v>
      </c>
    </row>
    <row r="41" spans="1:13" x14ac:dyDescent="0.3">
      <c r="A41" s="4">
        <v>34</v>
      </c>
      <c r="B41" s="3" t="s">
        <v>105</v>
      </c>
      <c r="C41" s="45"/>
      <c r="D41" s="20">
        <v>0.2</v>
      </c>
      <c r="E41" s="13">
        <f t="shared" si="0"/>
        <v>0</v>
      </c>
      <c r="F41" s="4" t="s">
        <v>2</v>
      </c>
      <c r="G41" s="22">
        <v>100</v>
      </c>
      <c r="H41" s="22">
        <v>40</v>
      </c>
      <c r="I41" s="63">
        <v>70</v>
      </c>
      <c r="J41" s="63">
        <v>9</v>
      </c>
      <c r="K41" s="22">
        <f t="shared" si="1"/>
        <v>219</v>
      </c>
      <c r="L41" s="16">
        <f t="shared" si="2"/>
        <v>0</v>
      </c>
      <c r="M41" s="16">
        <f t="shared" si="3"/>
        <v>0</v>
      </c>
    </row>
    <row r="42" spans="1:13" x14ac:dyDescent="0.3">
      <c r="A42" s="4">
        <v>35</v>
      </c>
      <c r="B42" s="3" t="s">
        <v>106</v>
      </c>
      <c r="C42" s="45"/>
      <c r="D42" s="20">
        <v>0.2</v>
      </c>
      <c r="E42" s="13">
        <f t="shared" si="0"/>
        <v>0</v>
      </c>
      <c r="F42" s="4" t="s">
        <v>2</v>
      </c>
      <c r="G42" s="22">
        <v>60</v>
      </c>
      <c r="H42" s="22">
        <v>150</v>
      </c>
      <c r="I42" s="63">
        <v>50</v>
      </c>
      <c r="J42" s="63">
        <v>17</v>
      </c>
      <c r="K42" s="22">
        <f t="shared" si="1"/>
        <v>277</v>
      </c>
      <c r="L42" s="16">
        <f t="shared" si="2"/>
        <v>0</v>
      </c>
      <c r="M42" s="16">
        <f t="shared" si="3"/>
        <v>0</v>
      </c>
    </row>
    <row r="43" spans="1:13" x14ac:dyDescent="0.3">
      <c r="A43" s="4">
        <v>36</v>
      </c>
      <c r="B43" s="3" t="s">
        <v>107</v>
      </c>
      <c r="C43" s="45"/>
      <c r="D43" s="20">
        <v>0.2</v>
      </c>
      <c r="E43" s="13">
        <f t="shared" si="0"/>
        <v>0</v>
      </c>
      <c r="F43" s="4" t="s">
        <v>2</v>
      </c>
      <c r="G43" s="22">
        <v>60</v>
      </c>
      <c r="H43" s="22">
        <v>80</v>
      </c>
      <c r="I43" s="63">
        <v>55</v>
      </c>
      <c r="J43" s="63">
        <v>5</v>
      </c>
      <c r="K43" s="22">
        <f t="shared" si="1"/>
        <v>200</v>
      </c>
      <c r="L43" s="16">
        <f t="shared" si="2"/>
        <v>0</v>
      </c>
      <c r="M43" s="16">
        <f t="shared" si="3"/>
        <v>0</v>
      </c>
    </row>
    <row r="44" spans="1:13" x14ac:dyDescent="0.3">
      <c r="A44" s="4">
        <v>37</v>
      </c>
      <c r="B44" s="3" t="s">
        <v>108</v>
      </c>
      <c r="C44" s="45"/>
      <c r="D44" s="20">
        <v>0.2</v>
      </c>
      <c r="E44" s="13">
        <f t="shared" si="0"/>
        <v>0</v>
      </c>
      <c r="F44" s="4" t="s">
        <v>2</v>
      </c>
      <c r="G44" s="22">
        <v>520</v>
      </c>
      <c r="H44" s="22">
        <v>200</v>
      </c>
      <c r="I44" s="63">
        <v>100</v>
      </c>
      <c r="J44" s="63">
        <v>30</v>
      </c>
      <c r="K44" s="22">
        <f t="shared" si="1"/>
        <v>850</v>
      </c>
      <c r="L44" s="16">
        <f t="shared" si="2"/>
        <v>0</v>
      </c>
      <c r="M44" s="16">
        <f t="shared" si="3"/>
        <v>0</v>
      </c>
    </row>
    <row r="45" spans="1:13" x14ac:dyDescent="0.3">
      <c r="A45" s="4">
        <v>38</v>
      </c>
      <c r="B45" s="3" t="s">
        <v>109</v>
      </c>
      <c r="C45" s="45"/>
      <c r="D45" s="20">
        <v>0.2</v>
      </c>
      <c r="E45" s="13">
        <f t="shared" si="0"/>
        <v>0</v>
      </c>
      <c r="F45" s="4" t="s">
        <v>2</v>
      </c>
      <c r="G45" s="22">
        <v>40</v>
      </c>
      <c r="H45" s="22">
        <v>0</v>
      </c>
      <c r="I45" s="63">
        <v>0</v>
      </c>
      <c r="J45" s="63">
        <v>18</v>
      </c>
      <c r="K45" s="22">
        <f t="shared" si="1"/>
        <v>58</v>
      </c>
      <c r="L45" s="16">
        <f t="shared" si="2"/>
        <v>0</v>
      </c>
      <c r="M45" s="16">
        <f t="shared" si="3"/>
        <v>0</v>
      </c>
    </row>
    <row r="46" spans="1:13" x14ac:dyDescent="0.3">
      <c r="A46" s="4">
        <v>39</v>
      </c>
      <c r="B46" s="3" t="s">
        <v>110</v>
      </c>
      <c r="C46" s="45"/>
      <c r="D46" s="20">
        <v>0.2</v>
      </c>
      <c r="E46" s="13">
        <f t="shared" si="0"/>
        <v>0</v>
      </c>
      <c r="F46" s="4" t="s">
        <v>2</v>
      </c>
      <c r="G46" s="22">
        <v>0</v>
      </c>
      <c r="H46" s="22">
        <v>20</v>
      </c>
      <c r="I46" s="63">
        <v>0</v>
      </c>
      <c r="J46" s="63">
        <v>23</v>
      </c>
      <c r="K46" s="22">
        <f t="shared" si="1"/>
        <v>43</v>
      </c>
      <c r="L46" s="16">
        <f t="shared" si="2"/>
        <v>0</v>
      </c>
      <c r="M46" s="16">
        <f t="shared" si="3"/>
        <v>0</v>
      </c>
    </row>
    <row r="47" spans="1:13" x14ac:dyDescent="0.3">
      <c r="A47" s="4">
        <v>40</v>
      </c>
      <c r="B47" s="3" t="s">
        <v>111</v>
      </c>
      <c r="C47" s="45"/>
      <c r="D47" s="20">
        <v>0.2</v>
      </c>
      <c r="E47" s="13">
        <f t="shared" si="0"/>
        <v>0</v>
      </c>
      <c r="F47" s="4" t="s">
        <v>2</v>
      </c>
      <c r="G47" s="22">
        <v>0</v>
      </c>
      <c r="H47" s="22">
        <v>0</v>
      </c>
      <c r="I47" s="63">
        <v>0</v>
      </c>
      <c r="J47" s="63">
        <v>29</v>
      </c>
      <c r="K47" s="22">
        <f t="shared" si="1"/>
        <v>29</v>
      </c>
      <c r="L47" s="16">
        <f t="shared" si="2"/>
        <v>0</v>
      </c>
      <c r="M47" s="16">
        <f t="shared" si="3"/>
        <v>0</v>
      </c>
    </row>
    <row r="48" spans="1:13" x14ac:dyDescent="0.3">
      <c r="A48" s="4">
        <v>41</v>
      </c>
      <c r="B48" s="3" t="s">
        <v>112</v>
      </c>
      <c r="C48" s="45"/>
      <c r="D48" s="20">
        <v>0.2</v>
      </c>
      <c r="E48" s="13">
        <f t="shared" si="0"/>
        <v>0</v>
      </c>
      <c r="F48" s="4" t="s">
        <v>2</v>
      </c>
      <c r="G48" s="22">
        <v>150</v>
      </c>
      <c r="H48" s="22">
        <v>20</v>
      </c>
      <c r="I48" s="63">
        <v>20</v>
      </c>
      <c r="J48" s="63">
        <v>0</v>
      </c>
      <c r="K48" s="22">
        <f t="shared" si="1"/>
        <v>190</v>
      </c>
      <c r="L48" s="16">
        <f t="shared" si="2"/>
        <v>0</v>
      </c>
      <c r="M48" s="16">
        <f t="shared" si="3"/>
        <v>0</v>
      </c>
    </row>
    <row r="49" spans="1:13" x14ac:dyDescent="0.3">
      <c r="A49" s="4">
        <v>42</v>
      </c>
      <c r="B49" s="3" t="s">
        <v>113</v>
      </c>
      <c r="C49" s="45"/>
      <c r="D49" s="20">
        <v>0.2</v>
      </c>
      <c r="E49" s="13">
        <f t="shared" si="0"/>
        <v>0</v>
      </c>
      <c r="F49" s="4" t="s">
        <v>2</v>
      </c>
      <c r="G49" s="22">
        <v>90</v>
      </c>
      <c r="H49" s="22">
        <v>100</v>
      </c>
      <c r="I49" s="63">
        <v>80</v>
      </c>
      <c r="J49" s="63">
        <v>10</v>
      </c>
      <c r="K49" s="22">
        <f t="shared" si="1"/>
        <v>280</v>
      </c>
      <c r="L49" s="16">
        <f t="shared" si="2"/>
        <v>0</v>
      </c>
      <c r="M49" s="16">
        <f t="shared" si="3"/>
        <v>0</v>
      </c>
    </row>
    <row r="50" spans="1:13" x14ac:dyDescent="0.3">
      <c r="A50" s="4">
        <v>43</v>
      </c>
      <c r="B50" s="3" t="s">
        <v>114</v>
      </c>
      <c r="C50" s="45"/>
      <c r="D50" s="20">
        <v>0.2</v>
      </c>
      <c r="E50" s="13">
        <f t="shared" si="0"/>
        <v>0</v>
      </c>
      <c r="F50" s="4" t="s">
        <v>2</v>
      </c>
      <c r="G50" s="22">
        <v>82</v>
      </c>
      <c r="H50" s="22">
        <v>60</v>
      </c>
      <c r="I50" s="63">
        <v>25</v>
      </c>
      <c r="J50" s="63">
        <v>16</v>
      </c>
      <c r="K50" s="22">
        <f t="shared" si="1"/>
        <v>183</v>
      </c>
      <c r="L50" s="16">
        <f t="shared" si="2"/>
        <v>0</v>
      </c>
      <c r="M50" s="16">
        <f t="shared" si="3"/>
        <v>0</v>
      </c>
    </row>
    <row r="51" spans="1:13" x14ac:dyDescent="0.3">
      <c r="A51" s="4">
        <v>44</v>
      </c>
      <c r="B51" s="3" t="s">
        <v>232</v>
      </c>
      <c r="C51" s="45"/>
      <c r="D51" s="20">
        <v>0.2</v>
      </c>
      <c r="E51" s="13">
        <f t="shared" si="0"/>
        <v>0</v>
      </c>
      <c r="F51" s="4" t="s">
        <v>2</v>
      </c>
      <c r="G51" s="22">
        <v>20</v>
      </c>
      <c r="H51" s="22">
        <v>20</v>
      </c>
      <c r="I51" s="63">
        <v>30</v>
      </c>
      <c r="J51" s="63">
        <v>17</v>
      </c>
      <c r="K51" s="22">
        <f t="shared" si="1"/>
        <v>87</v>
      </c>
      <c r="L51" s="16">
        <f t="shared" si="2"/>
        <v>0</v>
      </c>
      <c r="M51" s="16">
        <f t="shared" si="3"/>
        <v>0</v>
      </c>
    </row>
    <row r="52" spans="1:13" x14ac:dyDescent="0.3">
      <c r="A52" s="4">
        <v>45</v>
      </c>
      <c r="B52" s="3" t="s">
        <v>233</v>
      </c>
      <c r="C52" s="45"/>
      <c r="D52" s="20">
        <v>0.2</v>
      </c>
      <c r="E52" s="13">
        <f t="shared" si="0"/>
        <v>0</v>
      </c>
      <c r="F52" s="4" t="s">
        <v>2</v>
      </c>
      <c r="G52" s="22">
        <v>50</v>
      </c>
      <c r="H52" s="22">
        <v>15</v>
      </c>
      <c r="I52" s="63">
        <v>30</v>
      </c>
      <c r="J52" s="63">
        <v>18</v>
      </c>
      <c r="K52" s="22">
        <f t="shared" si="1"/>
        <v>113</v>
      </c>
      <c r="L52" s="16">
        <f t="shared" si="2"/>
        <v>0</v>
      </c>
      <c r="M52" s="16">
        <f t="shared" si="3"/>
        <v>0</v>
      </c>
    </row>
    <row r="53" spans="1:13" x14ac:dyDescent="0.3">
      <c r="A53" s="4">
        <v>46</v>
      </c>
      <c r="B53" s="3" t="s">
        <v>115</v>
      </c>
      <c r="C53" s="45"/>
      <c r="D53" s="20">
        <v>0.2</v>
      </c>
      <c r="E53" s="13">
        <f t="shared" si="0"/>
        <v>0</v>
      </c>
      <c r="F53" s="4" t="s">
        <v>2</v>
      </c>
      <c r="G53" s="22">
        <v>120</v>
      </c>
      <c r="H53" s="22">
        <v>120</v>
      </c>
      <c r="I53" s="63">
        <v>10</v>
      </c>
      <c r="J53" s="63">
        <v>0</v>
      </c>
      <c r="K53" s="22">
        <f t="shared" si="1"/>
        <v>250</v>
      </c>
      <c r="L53" s="16">
        <f t="shared" si="2"/>
        <v>0</v>
      </c>
      <c r="M53" s="16">
        <f t="shared" si="3"/>
        <v>0</v>
      </c>
    </row>
    <row r="54" spans="1:13" x14ac:dyDescent="0.3">
      <c r="A54" s="4">
        <v>47</v>
      </c>
      <c r="B54" s="3" t="s">
        <v>116</v>
      </c>
      <c r="C54" s="45"/>
      <c r="D54" s="20">
        <v>0.2</v>
      </c>
      <c r="E54" s="13">
        <f t="shared" si="0"/>
        <v>0</v>
      </c>
      <c r="F54" s="4" t="s">
        <v>2</v>
      </c>
      <c r="G54" s="22">
        <v>78</v>
      </c>
      <c r="H54" s="22">
        <v>160</v>
      </c>
      <c r="I54" s="63">
        <v>40</v>
      </c>
      <c r="J54" s="63">
        <v>26</v>
      </c>
      <c r="K54" s="22">
        <f t="shared" si="1"/>
        <v>304</v>
      </c>
      <c r="L54" s="16">
        <f t="shared" si="2"/>
        <v>0</v>
      </c>
      <c r="M54" s="16">
        <f t="shared" si="3"/>
        <v>0</v>
      </c>
    </row>
    <row r="55" spans="1:13" x14ac:dyDescent="0.3">
      <c r="A55" s="4">
        <v>48</v>
      </c>
      <c r="B55" s="3" t="s">
        <v>117</v>
      </c>
      <c r="C55" s="45"/>
      <c r="D55" s="20">
        <v>0.2</v>
      </c>
      <c r="E55" s="13">
        <f t="shared" si="0"/>
        <v>0</v>
      </c>
      <c r="F55" s="4" t="s">
        <v>2</v>
      </c>
      <c r="G55" s="22">
        <v>40</v>
      </c>
      <c r="H55" s="22">
        <v>0</v>
      </c>
      <c r="I55" s="63">
        <v>10</v>
      </c>
      <c r="J55" s="63">
        <v>7</v>
      </c>
      <c r="K55" s="22">
        <f t="shared" si="1"/>
        <v>57</v>
      </c>
      <c r="L55" s="16">
        <f t="shared" si="2"/>
        <v>0</v>
      </c>
      <c r="M55" s="16">
        <f t="shared" si="3"/>
        <v>0</v>
      </c>
    </row>
    <row r="56" spans="1:13" x14ac:dyDescent="0.3">
      <c r="A56" s="4">
        <v>49</v>
      </c>
      <c r="B56" s="3" t="s">
        <v>118</v>
      </c>
      <c r="C56" s="46"/>
      <c r="D56" s="20">
        <v>0.2</v>
      </c>
      <c r="E56" s="13">
        <f t="shared" si="0"/>
        <v>0</v>
      </c>
      <c r="F56" s="4" t="s">
        <v>2</v>
      </c>
      <c r="G56" s="22">
        <v>70</v>
      </c>
      <c r="H56" s="22">
        <v>20</v>
      </c>
      <c r="I56" s="63">
        <v>50</v>
      </c>
      <c r="J56" s="63">
        <v>0</v>
      </c>
      <c r="K56" s="22">
        <f t="shared" si="1"/>
        <v>140</v>
      </c>
      <c r="L56" s="16">
        <f t="shared" si="2"/>
        <v>0</v>
      </c>
      <c r="M56" s="16">
        <f t="shared" si="3"/>
        <v>0</v>
      </c>
    </row>
    <row r="57" spans="1:13" x14ac:dyDescent="0.3">
      <c r="A57" s="4">
        <v>50</v>
      </c>
      <c r="B57" s="3" t="s">
        <v>119</v>
      </c>
      <c r="C57" s="45"/>
      <c r="D57" s="20">
        <v>0.2</v>
      </c>
      <c r="E57" s="13">
        <f t="shared" si="0"/>
        <v>0</v>
      </c>
      <c r="F57" s="4" t="s">
        <v>2</v>
      </c>
      <c r="G57" s="22">
        <v>240</v>
      </c>
      <c r="H57" s="22">
        <v>100</v>
      </c>
      <c r="I57" s="63">
        <v>30</v>
      </c>
      <c r="J57" s="63">
        <v>20</v>
      </c>
      <c r="K57" s="22">
        <f t="shared" si="1"/>
        <v>390</v>
      </c>
      <c r="L57" s="16">
        <f t="shared" si="2"/>
        <v>0</v>
      </c>
      <c r="M57" s="16">
        <f t="shared" si="3"/>
        <v>0</v>
      </c>
    </row>
    <row r="58" spans="1:13" x14ac:dyDescent="0.3">
      <c r="A58" s="4">
        <v>51</v>
      </c>
      <c r="B58" s="3" t="s">
        <v>120</v>
      </c>
      <c r="C58" s="45"/>
      <c r="D58" s="20">
        <v>0.2</v>
      </c>
      <c r="E58" s="13">
        <f t="shared" si="0"/>
        <v>0</v>
      </c>
      <c r="F58" s="4" t="s">
        <v>2</v>
      </c>
      <c r="G58" s="22">
        <v>420</v>
      </c>
      <c r="H58" s="22">
        <v>400</v>
      </c>
      <c r="I58" s="63">
        <v>85</v>
      </c>
      <c r="J58" s="63">
        <v>29</v>
      </c>
      <c r="K58" s="22">
        <f t="shared" si="1"/>
        <v>934</v>
      </c>
      <c r="L58" s="16">
        <f t="shared" si="2"/>
        <v>0</v>
      </c>
      <c r="M58" s="16">
        <f t="shared" si="3"/>
        <v>0</v>
      </c>
    </row>
    <row r="59" spans="1:13" x14ac:dyDescent="0.3">
      <c r="A59" s="4">
        <v>52</v>
      </c>
      <c r="B59" s="3" t="s">
        <v>121</v>
      </c>
      <c r="C59" s="45"/>
      <c r="D59" s="20">
        <v>0.2</v>
      </c>
      <c r="E59" s="13">
        <f t="shared" si="0"/>
        <v>0</v>
      </c>
      <c r="F59" s="4" t="s">
        <v>2</v>
      </c>
      <c r="G59" s="22">
        <v>112</v>
      </c>
      <c r="H59" s="22">
        <v>140</v>
      </c>
      <c r="I59" s="63">
        <v>40</v>
      </c>
      <c r="J59" s="63">
        <v>10</v>
      </c>
      <c r="K59" s="22">
        <f t="shared" si="1"/>
        <v>302</v>
      </c>
      <c r="L59" s="16">
        <f t="shared" si="2"/>
        <v>0</v>
      </c>
      <c r="M59" s="16">
        <f t="shared" si="3"/>
        <v>0</v>
      </c>
    </row>
    <row r="60" spans="1:13" x14ac:dyDescent="0.3">
      <c r="A60" s="4">
        <v>53</v>
      </c>
      <c r="B60" s="3" t="s">
        <v>122</v>
      </c>
      <c r="C60" s="45"/>
      <c r="D60" s="20">
        <v>0.2</v>
      </c>
      <c r="E60" s="13">
        <f t="shared" si="0"/>
        <v>0</v>
      </c>
      <c r="F60" s="4" t="s">
        <v>2</v>
      </c>
      <c r="G60" s="22">
        <v>182</v>
      </c>
      <c r="H60" s="22">
        <v>120</v>
      </c>
      <c r="I60" s="63">
        <v>120</v>
      </c>
      <c r="J60" s="63">
        <v>15</v>
      </c>
      <c r="K60" s="22">
        <f t="shared" si="1"/>
        <v>437</v>
      </c>
      <c r="L60" s="16">
        <f t="shared" si="2"/>
        <v>0</v>
      </c>
      <c r="M60" s="16">
        <f t="shared" si="3"/>
        <v>0</v>
      </c>
    </row>
    <row r="61" spans="1:13" x14ac:dyDescent="0.3">
      <c r="A61" s="4">
        <v>54</v>
      </c>
      <c r="B61" s="3" t="s">
        <v>123</v>
      </c>
      <c r="C61" s="45"/>
      <c r="D61" s="20">
        <v>0.2</v>
      </c>
      <c r="E61" s="13">
        <f t="shared" si="0"/>
        <v>0</v>
      </c>
      <c r="F61" s="4" t="s">
        <v>2</v>
      </c>
      <c r="G61" s="22">
        <v>85</v>
      </c>
      <c r="H61" s="22">
        <v>80</v>
      </c>
      <c r="I61" s="63">
        <v>50</v>
      </c>
      <c r="J61" s="63">
        <v>0</v>
      </c>
      <c r="K61" s="22">
        <f t="shared" si="1"/>
        <v>215</v>
      </c>
      <c r="L61" s="16">
        <f t="shared" si="2"/>
        <v>0</v>
      </c>
      <c r="M61" s="16">
        <f t="shared" si="3"/>
        <v>0</v>
      </c>
    </row>
    <row r="62" spans="1:13" x14ac:dyDescent="0.3">
      <c r="A62" s="4">
        <v>55</v>
      </c>
      <c r="B62" s="3" t="s">
        <v>124</v>
      </c>
      <c r="C62" s="45"/>
      <c r="D62" s="20">
        <v>0.2</v>
      </c>
      <c r="E62" s="13">
        <f t="shared" si="0"/>
        <v>0</v>
      </c>
      <c r="F62" s="4" t="s">
        <v>2</v>
      </c>
      <c r="G62" s="22">
        <v>42</v>
      </c>
      <c r="H62" s="22">
        <v>70</v>
      </c>
      <c r="I62" s="63">
        <v>0</v>
      </c>
      <c r="J62" s="63">
        <v>0</v>
      </c>
      <c r="K62" s="22">
        <f t="shared" si="1"/>
        <v>112</v>
      </c>
      <c r="L62" s="16">
        <f t="shared" si="2"/>
        <v>0</v>
      </c>
      <c r="M62" s="16">
        <f t="shared" si="3"/>
        <v>0</v>
      </c>
    </row>
    <row r="63" spans="1:13" x14ac:dyDescent="0.3">
      <c r="A63" s="4">
        <v>56</v>
      </c>
      <c r="B63" s="3" t="s">
        <v>313</v>
      </c>
      <c r="C63" s="45"/>
      <c r="D63" s="20">
        <v>0.2</v>
      </c>
      <c r="E63" s="13">
        <f t="shared" si="0"/>
        <v>0</v>
      </c>
      <c r="F63" s="4" t="s">
        <v>2</v>
      </c>
      <c r="G63" s="22">
        <v>120</v>
      </c>
      <c r="H63" s="22">
        <v>350</v>
      </c>
      <c r="I63" s="63">
        <v>0</v>
      </c>
      <c r="J63" s="63">
        <v>18</v>
      </c>
      <c r="K63" s="22">
        <f t="shared" si="1"/>
        <v>488</v>
      </c>
      <c r="L63" s="16">
        <f t="shared" si="2"/>
        <v>0</v>
      </c>
      <c r="M63" s="16">
        <f t="shared" si="3"/>
        <v>0</v>
      </c>
    </row>
    <row r="64" spans="1:13" x14ac:dyDescent="0.3">
      <c r="A64" s="4">
        <v>57</v>
      </c>
      <c r="B64" s="3" t="s">
        <v>314</v>
      </c>
      <c r="C64" s="45"/>
      <c r="D64" s="20">
        <v>0.2</v>
      </c>
      <c r="E64" s="13">
        <f t="shared" si="0"/>
        <v>0</v>
      </c>
      <c r="F64" s="4" t="s">
        <v>2</v>
      </c>
      <c r="G64" s="22">
        <v>293</v>
      </c>
      <c r="H64" s="22">
        <v>550</v>
      </c>
      <c r="I64" s="63">
        <v>40</v>
      </c>
      <c r="J64" s="63">
        <v>36</v>
      </c>
      <c r="K64" s="22">
        <f t="shared" si="1"/>
        <v>919</v>
      </c>
      <c r="L64" s="16">
        <f t="shared" si="2"/>
        <v>0</v>
      </c>
      <c r="M64" s="16">
        <f t="shared" si="3"/>
        <v>0</v>
      </c>
    </row>
    <row r="65" spans="1:13" x14ac:dyDescent="0.3">
      <c r="A65" s="4">
        <v>58</v>
      </c>
      <c r="B65" s="3" t="s">
        <v>125</v>
      </c>
      <c r="C65" s="45"/>
      <c r="D65" s="20">
        <v>0.2</v>
      </c>
      <c r="E65" s="13">
        <f t="shared" si="0"/>
        <v>0</v>
      </c>
      <c r="F65" s="4" t="s">
        <v>2</v>
      </c>
      <c r="G65" s="22">
        <v>760</v>
      </c>
      <c r="H65" s="22">
        <v>1000</v>
      </c>
      <c r="I65" s="63">
        <v>200</v>
      </c>
      <c r="J65" s="63">
        <v>55</v>
      </c>
      <c r="K65" s="22">
        <f t="shared" si="1"/>
        <v>2015</v>
      </c>
      <c r="L65" s="16">
        <f t="shared" si="2"/>
        <v>0</v>
      </c>
      <c r="M65" s="16">
        <f t="shared" si="3"/>
        <v>0</v>
      </c>
    </row>
    <row r="66" spans="1:13" x14ac:dyDescent="0.3">
      <c r="A66" s="4">
        <v>59</v>
      </c>
      <c r="B66" s="3" t="s">
        <v>126</v>
      </c>
      <c r="C66" s="45"/>
      <c r="D66" s="20">
        <v>0.2</v>
      </c>
      <c r="E66" s="13">
        <f t="shared" si="0"/>
        <v>0</v>
      </c>
      <c r="F66" s="4" t="s">
        <v>2</v>
      </c>
      <c r="G66" s="22">
        <v>0</v>
      </c>
      <c r="H66" s="22">
        <v>0</v>
      </c>
      <c r="I66" s="63">
        <v>0</v>
      </c>
      <c r="J66" s="63">
        <v>50</v>
      </c>
      <c r="K66" s="22">
        <f t="shared" si="1"/>
        <v>50</v>
      </c>
      <c r="L66" s="16">
        <f t="shared" si="2"/>
        <v>0</v>
      </c>
      <c r="M66" s="16">
        <f t="shared" si="3"/>
        <v>0</v>
      </c>
    </row>
    <row r="67" spans="1:13" x14ac:dyDescent="0.3">
      <c r="A67" s="4">
        <v>60</v>
      </c>
      <c r="B67" s="3" t="s">
        <v>127</v>
      </c>
      <c r="C67" s="45"/>
      <c r="D67" s="20">
        <v>0.2</v>
      </c>
      <c r="E67" s="13">
        <f t="shared" si="0"/>
        <v>0</v>
      </c>
      <c r="F67" s="4" t="s">
        <v>2</v>
      </c>
      <c r="G67" s="22">
        <v>680</v>
      </c>
      <c r="H67" s="22">
        <v>200</v>
      </c>
      <c r="I67" s="63">
        <v>0</v>
      </c>
      <c r="J67" s="63">
        <v>0</v>
      </c>
      <c r="K67" s="22">
        <f t="shared" si="1"/>
        <v>880</v>
      </c>
      <c r="L67" s="16">
        <f t="shared" si="2"/>
        <v>0</v>
      </c>
      <c r="M67" s="16">
        <f t="shared" si="3"/>
        <v>0</v>
      </c>
    </row>
    <row r="68" spans="1:13" x14ac:dyDescent="0.3">
      <c r="A68" s="4">
        <v>61</v>
      </c>
      <c r="B68" s="3" t="s">
        <v>128</v>
      </c>
      <c r="C68" s="45"/>
      <c r="D68" s="20">
        <v>0.2</v>
      </c>
      <c r="E68" s="13">
        <f t="shared" si="0"/>
        <v>0</v>
      </c>
      <c r="F68" s="4" t="s">
        <v>2</v>
      </c>
      <c r="G68" s="22">
        <v>120</v>
      </c>
      <c r="H68" s="22">
        <v>200</v>
      </c>
      <c r="I68" s="63">
        <v>100</v>
      </c>
      <c r="J68" s="63">
        <v>7</v>
      </c>
      <c r="K68" s="22">
        <f t="shared" si="1"/>
        <v>427</v>
      </c>
      <c r="L68" s="16">
        <f t="shared" si="2"/>
        <v>0</v>
      </c>
      <c r="M68" s="16">
        <f t="shared" si="3"/>
        <v>0</v>
      </c>
    </row>
    <row r="69" spans="1:13" x14ac:dyDescent="0.3">
      <c r="A69" s="4">
        <v>62</v>
      </c>
      <c r="B69" s="3" t="s">
        <v>129</v>
      </c>
      <c r="C69" s="45"/>
      <c r="D69" s="20">
        <v>0.2</v>
      </c>
      <c r="E69" s="13">
        <f t="shared" si="0"/>
        <v>0</v>
      </c>
      <c r="F69" s="4" t="s">
        <v>2</v>
      </c>
      <c r="G69" s="22">
        <v>84</v>
      </c>
      <c r="H69" s="22">
        <v>30</v>
      </c>
      <c r="I69" s="63">
        <v>25</v>
      </c>
      <c r="J69" s="63">
        <v>43</v>
      </c>
      <c r="K69" s="22">
        <f t="shared" si="1"/>
        <v>182</v>
      </c>
      <c r="L69" s="16">
        <f t="shared" si="2"/>
        <v>0</v>
      </c>
      <c r="M69" s="16">
        <f t="shared" si="3"/>
        <v>0</v>
      </c>
    </row>
    <row r="70" spans="1:13" x14ac:dyDescent="0.3">
      <c r="A70" s="4">
        <v>63</v>
      </c>
      <c r="B70" s="3" t="s">
        <v>217</v>
      </c>
      <c r="C70" s="45"/>
      <c r="D70" s="20">
        <v>0.2</v>
      </c>
      <c r="E70" s="13">
        <f t="shared" si="0"/>
        <v>0</v>
      </c>
      <c r="F70" s="4" t="s">
        <v>2</v>
      </c>
      <c r="G70" s="22">
        <v>10</v>
      </c>
      <c r="H70" s="22">
        <v>160</v>
      </c>
      <c r="I70" s="63">
        <v>0</v>
      </c>
      <c r="J70" s="63">
        <v>0</v>
      </c>
      <c r="K70" s="22">
        <f t="shared" si="1"/>
        <v>170</v>
      </c>
      <c r="L70" s="16">
        <f t="shared" si="2"/>
        <v>0</v>
      </c>
      <c r="M70" s="16">
        <f t="shared" si="3"/>
        <v>0</v>
      </c>
    </row>
    <row r="71" spans="1:13" x14ac:dyDescent="0.3">
      <c r="A71" s="4">
        <v>64</v>
      </c>
      <c r="B71" s="3" t="s">
        <v>218</v>
      </c>
      <c r="C71" s="45"/>
      <c r="D71" s="20">
        <v>0.2</v>
      </c>
      <c r="E71" s="13">
        <f t="shared" si="0"/>
        <v>0</v>
      </c>
      <c r="F71" s="4" t="s">
        <v>2</v>
      </c>
      <c r="G71" s="22">
        <v>10</v>
      </c>
      <c r="H71" s="22">
        <v>120</v>
      </c>
      <c r="I71" s="63">
        <v>0</v>
      </c>
      <c r="J71" s="63">
        <v>0</v>
      </c>
      <c r="K71" s="22">
        <f t="shared" si="1"/>
        <v>130</v>
      </c>
      <c r="L71" s="16">
        <f t="shared" si="2"/>
        <v>0</v>
      </c>
      <c r="M71" s="16">
        <f t="shared" si="3"/>
        <v>0</v>
      </c>
    </row>
    <row r="72" spans="1:13" x14ac:dyDescent="0.3">
      <c r="A72" s="4">
        <v>65</v>
      </c>
      <c r="B72" s="3" t="s">
        <v>219</v>
      </c>
      <c r="C72" s="45"/>
      <c r="D72" s="20">
        <v>0.2</v>
      </c>
      <c r="E72" s="13">
        <f t="shared" si="0"/>
        <v>0</v>
      </c>
      <c r="F72" s="4" t="s">
        <v>2</v>
      </c>
      <c r="G72" s="22">
        <v>0</v>
      </c>
      <c r="H72" s="22">
        <v>160</v>
      </c>
      <c r="I72" s="63">
        <v>30</v>
      </c>
      <c r="J72" s="63">
        <v>5</v>
      </c>
      <c r="K72" s="22">
        <f t="shared" si="1"/>
        <v>195</v>
      </c>
      <c r="L72" s="16">
        <f t="shared" si="2"/>
        <v>0</v>
      </c>
      <c r="M72" s="16">
        <f t="shared" si="3"/>
        <v>0</v>
      </c>
    </row>
    <row r="73" spans="1:13" x14ac:dyDescent="0.3">
      <c r="A73" s="4">
        <v>66</v>
      </c>
      <c r="B73" s="3" t="s">
        <v>220</v>
      </c>
      <c r="C73" s="45"/>
      <c r="D73" s="20">
        <v>0.2</v>
      </c>
      <c r="E73" s="13">
        <f t="shared" ref="E73:E74" si="4">SUM(C73*1.2)</f>
        <v>0</v>
      </c>
      <c r="F73" s="4" t="s">
        <v>2</v>
      </c>
      <c r="G73" s="22">
        <v>0</v>
      </c>
      <c r="H73" s="22">
        <v>20</v>
      </c>
      <c r="I73" s="63">
        <v>0</v>
      </c>
      <c r="J73" s="63">
        <v>78</v>
      </c>
      <c r="K73" s="22">
        <f t="shared" ref="K73:K126" si="5">SUM(G73:J73)</f>
        <v>98</v>
      </c>
      <c r="L73" s="16">
        <f t="shared" ref="L73:L126" si="6">SUM(C73*K73)</f>
        <v>0</v>
      </c>
      <c r="M73" s="16">
        <f t="shared" ref="M73:M126" si="7">SUM(E73*K73)</f>
        <v>0</v>
      </c>
    </row>
    <row r="74" spans="1:13" s="1" customFormat="1" x14ac:dyDescent="0.3">
      <c r="A74" s="58">
        <v>67</v>
      </c>
      <c r="B74" s="3" t="s">
        <v>221</v>
      </c>
      <c r="C74" s="45"/>
      <c r="D74" s="20">
        <v>0.2</v>
      </c>
      <c r="E74" s="13">
        <f t="shared" si="4"/>
        <v>0</v>
      </c>
      <c r="F74" s="4" t="s">
        <v>2</v>
      </c>
      <c r="G74" s="33">
        <v>70</v>
      </c>
      <c r="H74" s="33">
        <v>30</v>
      </c>
      <c r="I74" s="63">
        <v>350</v>
      </c>
      <c r="J74" s="65">
        <v>75</v>
      </c>
      <c r="K74" s="22">
        <f t="shared" si="5"/>
        <v>525</v>
      </c>
      <c r="L74" s="16">
        <f t="shared" si="6"/>
        <v>0</v>
      </c>
      <c r="M74" s="16">
        <f t="shared" si="7"/>
        <v>0</v>
      </c>
    </row>
    <row r="75" spans="1:13" x14ac:dyDescent="0.3">
      <c r="A75" s="4">
        <v>68</v>
      </c>
      <c r="B75" s="3" t="s">
        <v>155</v>
      </c>
      <c r="C75" s="45"/>
      <c r="D75" s="20">
        <v>0.1</v>
      </c>
      <c r="E75" s="13">
        <f>SUM(C75*1.1)</f>
        <v>0</v>
      </c>
      <c r="F75" s="4" t="s">
        <v>2</v>
      </c>
      <c r="G75" s="22">
        <v>1346</v>
      </c>
      <c r="H75" s="22">
        <v>1300</v>
      </c>
      <c r="I75" s="63">
        <v>0</v>
      </c>
      <c r="J75" s="63">
        <v>0</v>
      </c>
      <c r="K75" s="22">
        <f t="shared" si="5"/>
        <v>2646</v>
      </c>
      <c r="L75" s="16">
        <f t="shared" si="6"/>
        <v>0</v>
      </c>
      <c r="M75" s="16">
        <f t="shared" si="7"/>
        <v>0</v>
      </c>
    </row>
    <row r="76" spans="1:13" x14ac:dyDescent="0.3">
      <c r="A76" s="4">
        <v>69</v>
      </c>
      <c r="B76" s="3" t="s">
        <v>156</v>
      </c>
      <c r="C76" s="45"/>
      <c r="D76" s="20">
        <v>0.1</v>
      </c>
      <c r="E76" s="13">
        <f t="shared" ref="E76:E82" si="8">SUM(C76*1.1)</f>
        <v>0</v>
      </c>
      <c r="F76" s="4" t="s">
        <v>2</v>
      </c>
      <c r="G76" s="22">
        <v>0</v>
      </c>
      <c r="H76" s="22">
        <v>60</v>
      </c>
      <c r="I76" s="63">
        <v>100</v>
      </c>
      <c r="J76" s="63">
        <v>310</v>
      </c>
      <c r="K76" s="22">
        <f t="shared" si="5"/>
        <v>470</v>
      </c>
      <c r="L76" s="16">
        <f t="shared" si="6"/>
        <v>0</v>
      </c>
      <c r="M76" s="16">
        <f t="shared" si="7"/>
        <v>0</v>
      </c>
    </row>
    <row r="77" spans="1:13" x14ac:dyDescent="0.3">
      <c r="A77" s="4">
        <v>70</v>
      </c>
      <c r="B77" s="3" t="s">
        <v>234</v>
      </c>
      <c r="C77" s="45"/>
      <c r="D77" s="20">
        <v>0.1</v>
      </c>
      <c r="E77" s="13">
        <f t="shared" si="8"/>
        <v>0</v>
      </c>
      <c r="F77" s="4" t="s">
        <v>2</v>
      </c>
      <c r="G77" s="22">
        <v>240</v>
      </c>
      <c r="H77" s="22">
        <v>1000</v>
      </c>
      <c r="I77" s="63">
        <v>0</v>
      </c>
      <c r="J77" s="63">
        <v>0</v>
      </c>
      <c r="K77" s="22">
        <f t="shared" si="5"/>
        <v>1240</v>
      </c>
      <c r="L77" s="16">
        <f t="shared" si="6"/>
        <v>0</v>
      </c>
      <c r="M77" s="16">
        <f t="shared" si="7"/>
        <v>0</v>
      </c>
    </row>
    <row r="78" spans="1:13" x14ac:dyDescent="0.3">
      <c r="A78" s="4">
        <v>71</v>
      </c>
      <c r="B78" s="3" t="s">
        <v>235</v>
      </c>
      <c r="C78" s="45"/>
      <c r="D78" s="20">
        <v>0.1</v>
      </c>
      <c r="E78" s="13">
        <f t="shared" si="8"/>
        <v>0</v>
      </c>
      <c r="F78" s="4" t="s">
        <v>2</v>
      </c>
      <c r="G78" s="22">
        <v>1600</v>
      </c>
      <c r="H78" s="22">
        <v>120</v>
      </c>
      <c r="I78" s="63">
        <v>1000</v>
      </c>
      <c r="J78" s="63">
        <v>699</v>
      </c>
      <c r="K78" s="22">
        <f t="shared" si="5"/>
        <v>3419</v>
      </c>
      <c r="L78" s="16">
        <f t="shared" si="6"/>
        <v>0</v>
      </c>
      <c r="M78" s="16">
        <f t="shared" si="7"/>
        <v>0</v>
      </c>
    </row>
    <row r="79" spans="1:13" x14ac:dyDescent="0.3">
      <c r="A79" s="4">
        <v>72</v>
      </c>
      <c r="B79" s="3" t="s">
        <v>157</v>
      </c>
      <c r="C79" s="45"/>
      <c r="D79" s="20">
        <v>0.2</v>
      </c>
      <c r="E79" s="13">
        <f>SUM(C79*1.2)</f>
        <v>0</v>
      </c>
      <c r="F79" s="4" t="s">
        <v>2</v>
      </c>
      <c r="G79" s="22">
        <v>248</v>
      </c>
      <c r="H79" s="22">
        <v>400</v>
      </c>
      <c r="I79" s="63">
        <v>170</v>
      </c>
      <c r="J79" s="63">
        <v>50</v>
      </c>
      <c r="K79" s="22">
        <f t="shared" si="5"/>
        <v>868</v>
      </c>
      <c r="L79" s="16">
        <f t="shared" si="6"/>
        <v>0</v>
      </c>
      <c r="M79" s="16">
        <f t="shared" si="7"/>
        <v>0</v>
      </c>
    </row>
    <row r="80" spans="1:13" x14ac:dyDescent="0.3">
      <c r="A80" s="4">
        <v>73</v>
      </c>
      <c r="B80" s="3" t="s">
        <v>158</v>
      </c>
      <c r="C80" s="45"/>
      <c r="D80" s="20">
        <v>0.1</v>
      </c>
      <c r="E80" s="13">
        <f t="shared" si="8"/>
        <v>0</v>
      </c>
      <c r="F80" s="4" t="s">
        <v>2</v>
      </c>
      <c r="G80" s="22">
        <v>48</v>
      </c>
      <c r="H80" s="22">
        <v>50</v>
      </c>
      <c r="I80" s="63">
        <v>200</v>
      </c>
      <c r="J80" s="63">
        <v>0</v>
      </c>
      <c r="K80" s="22">
        <f t="shared" si="5"/>
        <v>298</v>
      </c>
      <c r="L80" s="16">
        <f t="shared" si="6"/>
        <v>0</v>
      </c>
      <c r="M80" s="16">
        <f t="shared" si="7"/>
        <v>0</v>
      </c>
    </row>
    <row r="81" spans="1:13" x14ac:dyDescent="0.3">
      <c r="A81" s="4">
        <v>74</v>
      </c>
      <c r="B81" s="3" t="s">
        <v>222</v>
      </c>
      <c r="C81" s="45"/>
      <c r="D81" s="20">
        <v>0.1</v>
      </c>
      <c r="E81" s="13">
        <f t="shared" si="8"/>
        <v>0</v>
      </c>
      <c r="F81" s="4" t="s">
        <v>2</v>
      </c>
      <c r="G81" s="22">
        <v>40</v>
      </c>
      <c r="H81" s="22">
        <v>20</v>
      </c>
      <c r="I81" s="63">
        <v>150</v>
      </c>
      <c r="J81" s="63">
        <v>0</v>
      </c>
      <c r="K81" s="22">
        <f t="shared" si="5"/>
        <v>210</v>
      </c>
      <c r="L81" s="16">
        <f t="shared" si="6"/>
        <v>0</v>
      </c>
      <c r="M81" s="16">
        <f t="shared" si="7"/>
        <v>0</v>
      </c>
    </row>
    <row r="82" spans="1:13" x14ac:dyDescent="0.3">
      <c r="A82" s="4">
        <v>75</v>
      </c>
      <c r="B82" s="3" t="s">
        <v>159</v>
      </c>
      <c r="C82" s="45"/>
      <c r="D82" s="20">
        <v>0.1</v>
      </c>
      <c r="E82" s="13">
        <f t="shared" si="8"/>
        <v>0</v>
      </c>
      <c r="F82" s="4" t="s">
        <v>2</v>
      </c>
      <c r="G82" s="22">
        <v>1200</v>
      </c>
      <c r="H82" s="22">
        <v>850</v>
      </c>
      <c r="I82" s="63">
        <v>150</v>
      </c>
      <c r="J82" s="63">
        <v>20</v>
      </c>
      <c r="K82" s="22">
        <f t="shared" si="5"/>
        <v>2220</v>
      </c>
      <c r="L82" s="16">
        <f t="shared" si="6"/>
        <v>0</v>
      </c>
      <c r="M82" s="16">
        <f t="shared" si="7"/>
        <v>0</v>
      </c>
    </row>
    <row r="83" spans="1:13" x14ac:dyDescent="0.3">
      <c r="A83" s="4">
        <v>76</v>
      </c>
      <c r="B83" s="3" t="s">
        <v>160</v>
      </c>
      <c r="C83" s="45"/>
      <c r="D83" s="20">
        <v>0.2</v>
      </c>
      <c r="E83" s="13">
        <f t="shared" ref="E83:E92" si="9">SUM(C83*1.2)</f>
        <v>0</v>
      </c>
      <c r="F83" s="4" t="s">
        <v>2</v>
      </c>
      <c r="G83" s="22">
        <v>2080</v>
      </c>
      <c r="H83" s="22">
        <v>200</v>
      </c>
      <c r="I83" s="63">
        <v>150</v>
      </c>
      <c r="J83" s="63">
        <v>21</v>
      </c>
      <c r="K83" s="22">
        <f t="shared" si="5"/>
        <v>2451</v>
      </c>
      <c r="L83" s="16">
        <f t="shared" si="6"/>
        <v>0</v>
      </c>
      <c r="M83" s="16">
        <f t="shared" si="7"/>
        <v>0</v>
      </c>
    </row>
    <row r="84" spans="1:13" x14ac:dyDescent="0.3">
      <c r="A84" s="4">
        <v>77</v>
      </c>
      <c r="B84" s="3" t="s">
        <v>161</v>
      </c>
      <c r="C84" s="45"/>
      <c r="D84" s="20">
        <v>0.2</v>
      </c>
      <c r="E84" s="13">
        <f t="shared" si="9"/>
        <v>0</v>
      </c>
      <c r="F84" s="4" t="s">
        <v>2</v>
      </c>
      <c r="G84" s="22">
        <v>120</v>
      </c>
      <c r="H84" s="22">
        <v>60</v>
      </c>
      <c r="I84" s="63">
        <v>200</v>
      </c>
      <c r="J84" s="63">
        <v>20</v>
      </c>
      <c r="K84" s="22">
        <f t="shared" si="5"/>
        <v>400</v>
      </c>
      <c r="L84" s="16">
        <f t="shared" si="6"/>
        <v>0</v>
      </c>
      <c r="M84" s="16">
        <f t="shared" si="7"/>
        <v>0</v>
      </c>
    </row>
    <row r="85" spans="1:13" x14ac:dyDescent="0.3">
      <c r="A85" s="4">
        <v>78</v>
      </c>
      <c r="B85" s="3" t="s">
        <v>162</v>
      </c>
      <c r="C85" s="45"/>
      <c r="D85" s="20">
        <v>0.2</v>
      </c>
      <c r="E85" s="13">
        <f t="shared" si="9"/>
        <v>0</v>
      </c>
      <c r="F85" s="4" t="s">
        <v>9</v>
      </c>
      <c r="G85" s="22">
        <v>126</v>
      </c>
      <c r="H85" s="22">
        <v>65</v>
      </c>
      <c r="I85" s="63">
        <v>65</v>
      </c>
      <c r="J85" s="63">
        <v>20</v>
      </c>
      <c r="K85" s="22">
        <f t="shared" si="5"/>
        <v>276</v>
      </c>
      <c r="L85" s="16">
        <f t="shared" si="6"/>
        <v>0</v>
      </c>
      <c r="M85" s="16">
        <f t="shared" si="7"/>
        <v>0</v>
      </c>
    </row>
    <row r="86" spans="1:13" x14ac:dyDescent="0.3">
      <c r="A86" s="4">
        <v>79</v>
      </c>
      <c r="B86" s="3" t="s">
        <v>163</v>
      </c>
      <c r="C86" s="45"/>
      <c r="D86" s="20">
        <v>0.2</v>
      </c>
      <c r="E86" s="13">
        <f t="shared" si="9"/>
        <v>0</v>
      </c>
      <c r="F86" s="4" t="s">
        <v>9</v>
      </c>
      <c r="G86" s="22">
        <v>68</v>
      </c>
      <c r="H86" s="22">
        <v>60</v>
      </c>
      <c r="I86" s="63">
        <v>0</v>
      </c>
      <c r="J86" s="63">
        <v>0</v>
      </c>
      <c r="K86" s="22">
        <f t="shared" si="5"/>
        <v>128</v>
      </c>
      <c r="L86" s="16">
        <f t="shared" si="6"/>
        <v>0</v>
      </c>
      <c r="M86" s="16">
        <f t="shared" si="7"/>
        <v>0</v>
      </c>
    </row>
    <row r="87" spans="1:13" x14ac:dyDescent="0.3">
      <c r="A87" s="4">
        <v>80</v>
      </c>
      <c r="B87" s="3" t="s">
        <v>164</v>
      </c>
      <c r="C87" s="45"/>
      <c r="D87" s="20">
        <v>0.2</v>
      </c>
      <c r="E87" s="13">
        <f t="shared" si="9"/>
        <v>0</v>
      </c>
      <c r="F87" s="4" t="s">
        <v>2</v>
      </c>
      <c r="G87" s="22">
        <v>96</v>
      </c>
      <c r="H87" s="22">
        <v>130</v>
      </c>
      <c r="I87" s="63">
        <v>200</v>
      </c>
      <c r="J87" s="63">
        <v>87</v>
      </c>
      <c r="K87" s="22">
        <f t="shared" si="5"/>
        <v>513</v>
      </c>
      <c r="L87" s="16">
        <f t="shared" si="6"/>
        <v>0</v>
      </c>
      <c r="M87" s="16">
        <f t="shared" si="7"/>
        <v>0</v>
      </c>
    </row>
    <row r="88" spans="1:13" x14ac:dyDescent="0.3">
      <c r="A88" s="4">
        <v>81</v>
      </c>
      <c r="B88" s="3" t="s">
        <v>165</v>
      </c>
      <c r="C88" s="45"/>
      <c r="D88" s="20">
        <v>0.2</v>
      </c>
      <c r="E88" s="13">
        <f t="shared" si="9"/>
        <v>0</v>
      </c>
      <c r="F88" s="4" t="s">
        <v>2</v>
      </c>
      <c r="G88" s="22">
        <v>528</v>
      </c>
      <c r="H88" s="22">
        <v>20</v>
      </c>
      <c r="I88" s="63">
        <v>50</v>
      </c>
      <c r="J88" s="63">
        <v>20</v>
      </c>
      <c r="K88" s="22">
        <f t="shared" si="5"/>
        <v>618</v>
      </c>
      <c r="L88" s="16">
        <f t="shared" si="6"/>
        <v>0</v>
      </c>
      <c r="M88" s="16">
        <f t="shared" si="7"/>
        <v>0</v>
      </c>
    </row>
    <row r="89" spans="1:13" x14ac:dyDescent="0.3">
      <c r="A89" s="4">
        <v>82</v>
      </c>
      <c r="B89" s="3" t="s">
        <v>166</v>
      </c>
      <c r="C89" s="45"/>
      <c r="D89" s="20">
        <v>0.2</v>
      </c>
      <c r="E89" s="13">
        <f t="shared" si="9"/>
        <v>0</v>
      </c>
      <c r="F89" s="4" t="s">
        <v>2</v>
      </c>
      <c r="G89" s="22">
        <v>620</v>
      </c>
      <c r="H89" s="22">
        <v>100</v>
      </c>
      <c r="I89" s="63">
        <v>200</v>
      </c>
      <c r="J89" s="63">
        <v>33</v>
      </c>
      <c r="K89" s="22">
        <f t="shared" si="5"/>
        <v>953</v>
      </c>
      <c r="L89" s="16">
        <f t="shared" si="6"/>
        <v>0</v>
      </c>
      <c r="M89" s="16">
        <f t="shared" si="7"/>
        <v>0</v>
      </c>
    </row>
    <row r="90" spans="1:13" x14ac:dyDescent="0.3">
      <c r="A90" s="4">
        <v>83</v>
      </c>
      <c r="B90" s="3" t="s">
        <v>167</v>
      </c>
      <c r="C90" s="45"/>
      <c r="D90" s="20">
        <v>0.2</v>
      </c>
      <c r="E90" s="13">
        <f t="shared" si="9"/>
        <v>0</v>
      </c>
      <c r="F90" s="4" t="s">
        <v>2</v>
      </c>
      <c r="G90" s="22">
        <v>16</v>
      </c>
      <c r="H90" s="22">
        <v>15</v>
      </c>
      <c r="I90" s="63">
        <v>0</v>
      </c>
      <c r="J90" s="63">
        <v>0</v>
      </c>
      <c r="K90" s="22">
        <f t="shared" si="5"/>
        <v>31</v>
      </c>
      <c r="L90" s="16">
        <f t="shared" si="6"/>
        <v>0</v>
      </c>
      <c r="M90" s="16">
        <f t="shared" si="7"/>
        <v>0</v>
      </c>
    </row>
    <row r="91" spans="1:13" x14ac:dyDescent="0.3">
      <c r="A91" s="4">
        <v>84</v>
      </c>
      <c r="B91" s="3" t="s">
        <v>168</v>
      </c>
      <c r="C91" s="45"/>
      <c r="D91" s="20">
        <v>0.2</v>
      </c>
      <c r="E91" s="13">
        <f t="shared" si="9"/>
        <v>0</v>
      </c>
      <c r="F91" s="4" t="s">
        <v>2</v>
      </c>
      <c r="G91" s="22">
        <v>140</v>
      </c>
      <c r="H91" s="22">
        <v>150</v>
      </c>
      <c r="I91" s="63">
        <v>70</v>
      </c>
      <c r="J91" s="63">
        <v>0</v>
      </c>
      <c r="K91" s="22">
        <f t="shared" si="5"/>
        <v>360</v>
      </c>
      <c r="L91" s="16">
        <f t="shared" si="6"/>
        <v>0</v>
      </c>
      <c r="M91" s="16">
        <f t="shared" si="7"/>
        <v>0</v>
      </c>
    </row>
    <row r="92" spans="1:13" x14ac:dyDescent="0.3">
      <c r="A92" s="4">
        <v>85</v>
      </c>
      <c r="B92" s="3" t="s">
        <v>169</v>
      </c>
      <c r="C92" s="45"/>
      <c r="D92" s="20">
        <v>0.2</v>
      </c>
      <c r="E92" s="13">
        <f t="shared" si="9"/>
        <v>0</v>
      </c>
      <c r="F92" s="4" t="s">
        <v>2</v>
      </c>
      <c r="G92" s="22">
        <v>384</v>
      </c>
      <c r="H92" s="22">
        <v>900</v>
      </c>
      <c r="I92" s="63">
        <v>80</v>
      </c>
      <c r="J92" s="63">
        <v>80</v>
      </c>
      <c r="K92" s="22">
        <f t="shared" si="5"/>
        <v>1444</v>
      </c>
      <c r="L92" s="16">
        <f t="shared" si="6"/>
        <v>0</v>
      </c>
      <c r="M92" s="16">
        <f t="shared" si="7"/>
        <v>0</v>
      </c>
    </row>
    <row r="93" spans="1:13" x14ac:dyDescent="0.3">
      <c r="A93" s="4">
        <v>86</v>
      </c>
      <c r="B93" s="3" t="s">
        <v>170</v>
      </c>
      <c r="C93" s="45"/>
      <c r="D93" s="20">
        <v>0.2</v>
      </c>
      <c r="E93" s="13">
        <f t="shared" ref="E93:E126" si="10">SUM(C93*1.2)</f>
        <v>0</v>
      </c>
      <c r="F93" s="4" t="s">
        <v>2</v>
      </c>
      <c r="G93" s="22">
        <v>600</v>
      </c>
      <c r="H93" s="22">
        <v>600</v>
      </c>
      <c r="I93" s="63">
        <v>0</v>
      </c>
      <c r="J93" s="63">
        <v>0</v>
      </c>
      <c r="K93" s="22">
        <f t="shared" si="5"/>
        <v>1200</v>
      </c>
      <c r="L93" s="16">
        <f t="shared" si="6"/>
        <v>0</v>
      </c>
      <c r="M93" s="16">
        <f t="shared" si="7"/>
        <v>0</v>
      </c>
    </row>
    <row r="94" spans="1:13" x14ac:dyDescent="0.3">
      <c r="A94" s="4">
        <v>87</v>
      </c>
      <c r="B94" s="3" t="s">
        <v>171</v>
      </c>
      <c r="C94" s="45"/>
      <c r="D94" s="20">
        <v>0.2</v>
      </c>
      <c r="E94" s="13">
        <f t="shared" si="10"/>
        <v>0</v>
      </c>
      <c r="F94" s="4" t="s">
        <v>2</v>
      </c>
      <c r="G94" s="22">
        <v>20</v>
      </c>
      <c r="H94" s="22">
        <v>10</v>
      </c>
      <c r="I94" s="63">
        <v>0</v>
      </c>
      <c r="J94" s="63">
        <v>0</v>
      </c>
      <c r="K94" s="22">
        <f t="shared" si="5"/>
        <v>30</v>
      </c>
      <c r="L94" s="16">
        <f t="shared" si="6"/>
        <v>0</v>
      </c>
      <c r="M94" s="16">
        <f t="shared" si="7"/>
        <v>0</v>
      </c>
    </row>
    <row r="95" spans="1:13" x14ac:dyDescent="0.3">
      <c r="A95" s="4">
        <v>88</v>
      </c>
      <c r="B95" s="3" t="s">
        <v>172</v>
      </c>
      <c r="C95" s="45"/>
      <c r="D95" s="20">
        <v>0.2</v>
      </c>
      <c r="E95" s="13">
        <f t="shared" si="10"/>
        <v>0</v>
      </c>
      <c r="F95" s="4" t="s">
        <v>2</v>
      </c>
      <c r="G95" s="22">
        <v>8520</v>
      </c>
      <c r="H95" s="22">
        <v>8100</v>
      </c>
      <c r="I95" s="63">
        <v>5000</v>
      </c>
      <c r="J95" s="63">
        <v>1150</v>
      </c>
      <c r="K95" s="22">
        <f t="shared" si="5"/>
        <v>22770</v>
      </c>
      <c r="L95" s="16">
        <f t="shared" si="6"/>
        <v>0</v>
      </c>
      <c r="M95" s="16">
        <f t="shared" si="7"/>
        <v>0</v>
      </c>
    </row>
    <row r="96" spans="1:13" x14ac:dyDescent="0.3">
      <c r="A96" s="4">
        <v>89</v>
      </c>
      <c r="B96" s="3" t="s">
        <v>236</v>
      </c>
      <c r="C96" s="45"/>
      <c r="D96" s="20">
        <v>0.2</v>
      </c>
      <c r="E96" s="13">
        <f t="shared" si="10"/>
        <v>0</v>
      </c>
      <c r="F96" s="4" t="s">
        <v>2</v>
      </c>
      <c r="G96" s="22">
        <v>650</v>
      </c>
      <c r="H96" s="22">
        <v>1000</v>
      </c>
      <c r="I96" s="63">
        <v>250</v>
      </c>
      <c r="J96" s="63">
        <v>113</v>
      </c>
      <c r="K96" s="22">
        <f t="shared" si="5"/>
        <v>2013</v>
      </c>
      <c r="L96" s="16">
        <f t="shared" si="6"/>
        <v>0</v>
      </c>
      <c r="M96" s="16">
        <f t="shared" si="7"/>
        <v>0</v>
      </c>
    </row>
    <row r="97" spans="1:13" x14ac:dyDescent="0.3">
      <c r="A97" s="4">
        <v>90</v>
      </c>
      <c r="B97" s="3" t="s">
        <v>256</v>
      </c>
      <c r="C97" s="45"/>
      <c r="D97" s="20">
        <v>0.2</v>
      </c>
      <c r="E97" s="13">
        <f t="shared" si="10"/>
        <v>0</v>
      </c>
      <c r="F97" s="4" t="s">
        <v>2</v>
      </c>
      <c r="G97" s="22">
        <v>0</v>
      </c>
      <c r="H97" s="22">
        <v>0</v>
      </c>
      <c r="I97" s="63">
        <v>40</v>
      </c>
      <c r="J97" s="63">
        <v>0</v>
      </c>
      <c r="K97" s="22">
        <f t="shared" si="5"/>
        <v>40</v>
      </c>
      <c r="L97" s="16">
        <f t="shared" si="6"/>
        <v>0</v>
      </c>
      <c r="M97" s="16">
        <f t="shared" si="7"/>
        <v>0</v>
      </c>
    </row>
    <row r="98" spans="1:13" x14ac:dyDescent="0.3">
      <c r="A98" s="4">
        <v>91</v>
      </c>
      <c r="B98" s="34" t="s">
        <v>257</v>
      </c>
      <c r="C98" s="45"/>
      <c r="D98" s="20">
        <v>0.2</v>
      </c>
      <c r="E98" s="13">
        <f t="shared" si="10"/>
        <v>0</v>
      </c>
      <c r="F98" s="4" t="s">
        <v>2</v>
      </c>
      <c r="G98" s="22">
        <v>40</v>
      </c>
      <c r="H98" s="22">
        <v>30</v>
      </c>
      <c r="I98" s="63">
        <v>20</v>
      </c>
      <c r="J98" s="63">
        <v>0</v>
      </c>
      <c r="K98" s="22">
        <f t="shared" si="5"/>
        <v>90</v>
      </c>
      <c r="L98" s="16">
        <f t="shared" si="6"/>
        <v>0</v>
      </c>
      <c r="M98" s="16">
        <f t="shared" si="7"/>
        <v>0</v>
      </c>
    </row>
    <row r="99" spans="1:13" x14ac:dyDescent="0.3">
      <c r="A99" s="4">
        <v>92</v>
      </c>
      <c r="B99" s="3" t="s">
        <v>258</v>
      </c>
      <c r="C99" s="45"/>
      <c r="D99" s="20">
        <v>0.2</v>
      </c>
      <c r="E99" s="13">
        <f t="shared" si="10"/>
        <v>0</v>
      </c>
      <c r="F99" s="4" t="s">
        <v>2</v>
      </c>
      <c r="G99" s="22">
        <v>0</v>
      </c>
      <c r="H99" s="22">
        <v>10</v>
      </c>
      <c r="I99" s="63">
        <v>160</v>
      </c>
      <c r="J99" s="63">
        <v>0</v>
      </c>
      <c r="K99" s="22">
        <f t="shared" si="5"/>
        <v>170</v>
      </c>
      <c r="L99" s="16">
        <f t="shared" si="6"/>
        <v>0</v>
      </c>
      <c r="M99" s="16">
        <f t="shared" si="7"/>
        <v>0</v>
      </c>
    </row>
    <row r="100" spans="1:13" x14ac:dyDescent="0.3">
      <c r="A100" s="4">
        <v>93</v>
      </c>
      <c r="B100" s="3" t="s">
        <v>259</v>
      </c>
      <c r="C100" s="45"/>
      <c r="D100" s="20">
        <v>0.2</v>
      </c>
      <c r="E100" s="13">
        <f t="shared" si="10"/>
        <v>0</v>
      </c>
      <c r="F100" s="4" t="s">
        <v>2</v>
      </c>
      <c r="G100" s="22">
        <v>20</v>
      </c>
      <c r="H100" s="22">
        <v>30</v>
      </c>
      <c r="I100" s="63">
        <v>70</v>
      </c>
      <c r="J100" s="63">
        <v>0</v>
      </c>
      <c r="K100" s="22">
        <f t="shared" si="5"/>
        <v>120</v>
      </c>
      <c r="L100" s="16">
        <f t="shared" si="6"/>
        <v>0</v>
      </c>
      <c r="M100" s="16">
        <f t="shared" si="7"/>
        <v>0</v>
      </c>
    </row>
    <row r="101" spans="1:13" x14ac:dyDescent="0.3">
      <c r="A101" s="4">
        <v>94</v>
      </c>
      <c r="B101" s="3" t="s">
        <v>260</v>
      </c>
      <c r="C101" s="45"/>
      <c r="D101" s="20">
        <v>0.1</v>
      </c>
      <c r="E101" s="13">
        <f>SUM(C101*1.1)</f>
        <v>0</v>
      </c>
      <c r="F101" s="4" t="s">
        <v>2</v>
      </c>
      <c r="G101" s="22">
        <v>285</v>
      </c>
      <c r="H101" s="22">
        <v>100</v>
      </c>
      <c r="I101" s="63">
        <v>150</v>
      </c>
      <c r="J101" s="63">
        <v>0</v>
      </c>
      <c r="K101" s="22">
        <f t="shared" si="5"/>
        <v>535</v>
      </c>
      <c r="L101" s="16">
        <f t="shared" si="6"/>
        <v>0</v>
      </c>
      <c r="M101" s="16">
        <f t="shared" si="7"/>
        <v>0</v>
      </c>
    </row>
    <row r="102" spans="1:13" x14ac:dyDescent="0.3">
      <c r="A102" s="4">
        <v>95</v>
      </c>
      <c r="B102" s="3" t="s">
        <v>261</v>
      </c>
      <c r="C102" s="45"/>
      <c r="D102" s="20">
        <v>0.2</v>
      </c>
      <c r="E102" s="13">
        <f t="shared" si="10"/>
        <v>0</v>
      </c>
      <c r="F102" s="4" t="s">
        <v>2</v>
      </c>
      <c r="G102" s="22">
        <v>60</v>
      </c>
      <c r="H102" s="22">
        <v>0</v>
      </c>
      <c r="I102" s="63">
        <v>100</v>
      </c>
      <c r="J102" s="63">
        <v>0</v>
      </c>
      <c r="K102" s="22">
        <f t="shared" si="5"/>
        <v>160</v>
      </c>
      <c r="L102" s="16">
        <f t="shared" si="6"/>
        <v>0</v>
      </c>
      <c r="M102" s="16">
        <f t="shared" si="7"/>
        <v>0</v>
      </c>
    </row>
    <row r="103" spans="1:13" x14ac:dyDescent="0.3">
      <c r="A103" s="4">
        <v>96</v>
      </c>
      <c r="B103" s="3" t="s">
        <v>262</v>
      </c>
      <c r="C103" s="45"/>
      <c r="D103" s="20">
        <v>0.2</v>
      </c>
      <c r="E103" s="13">
        <f t="shared" si="10"/>
        <v>0</v>
      </c>
      <c r="F103" s="4" t="s">
        <v>2</v>
      </c>
      <c r="G103" s="22">
        <v>80</v>
      </c>
      <c r="H103" s="22">
        <v>40</v>
      </c>
      <c r="I103" s="63">
        <v>50</v>
      </c>
      <c r="J103" s="63">
        <v>0</v>
      </c>
      <c r="K103" s="22">
        <f t="shared" si="5"/>
        <v>170</v>
      </c>
      <c r="L103" s="16">
        <f t="shared" si="6"/>
        <v>0</v>
      </c>
      <c r="M103" s="16">
        <f t="shared" si="7"/>
        <v>0</v>
      </c>
    </row>
    <row r="104" spans="1:13" x14ac:dyDescent="0.3">
      <c r="A104" s="4">
        <v>97</v>
      </c>
      <c r="B104" s="3" t="s">
        <v>263</v>
      </c>
      <c r="C104" s="45"/>
      <c r="D104" s="20">
        <v>0.2</v>
      </c>
      <c r="E104" s="13">
        <f t="shared" si="10"/>
        <v>0</v>
      </c>
      <c r="F104" s="4" t="s">
        <v>2</v>
      </c>
      <c r="G104" s="22">
        <v>20</v>
      </c>
      <c r="H104" s="22">
        <v>20</v>
      </c>
      <c r="I104" s="63">
        <v>35</v>
      </c>
      <c r="J104" s="63">
        <v>0</v>
      </c>
      <c r="K104" s="22">
        <f t="shared" si="5"/>
        <v>75</v>
      </c>
      <c r="L104" s="16">
        <f t="shared" si="6"/>
        <v>0</v>
      </c>
      <c r="M104" s="16">
        <f t="shared" si="7"/>
        <v>0</v>
      </c>
    </row>
    <row r="105" spans="1:13" x14ac:dyDescent="0.3">
      <c r="A105" s="4">
        <v>98</v>
      </c>
      <c r="B105" s="3" t="s">
        <v>264</v>
      </c>
      <c r="C105" s="45"/>
      <c r="D105" s="20">
        <v>0.2</v>
      </c>
      <c r="E105" s="13">
        <f t="shared" si="10"/>
        <v>0</v>
      </c>
      <c r="F105" s="4" t="s">
        <v>2</v>
      </c>
      <c r="G105" s="22">
        <v>40</v>
      </c>
      <c r="H105" s="22">
        <v>10</v>
      </c>
      <c r="I105" s="63">
        <v>150</v>
      </c>
      <c r="J105" s="63">
        <v>0</v>
      </c>
      <c r="K105" s="22">
        <f t="shared" si="5"/>
        <v>200</v>
      </c>
      <c r="L105" s="16">
        <f t="shared" si="6"/>
        <v>0</v>
      </c>
      <c r="M105" s="16">
        <f t="shared" si="7"/>
        <v>0</v>
      </c>
    </row>
    <row r="106" spans="1:13" x14ac:dyDescent="0.3">
      <c r="A106" s="4">
        <v>99</v>
      </c>
      <c r="B106" s="3" t="s">
        <v>265</v>
      </c>
      <c r="C106" s="45"/>
      <c r="D106" s="20">
        <v>0.2</v>
      </c>
      <c r="E106" s="13">
        <f t="shared" si="10"/>
        <v>0</v>
      </c>
      <c r="F106" s="4" t="s">
        <v>2</v>
      </c>
      <c r="G106" s="22">
        <v>40</v>
      </c>
      <c r="H106" s="22">
        <v>10</v>
      </c>
      <c r="I106" s="63">
        <v>20</v>
      </c>
      <c r="J106" s="63">
        <v>0</v>
      </c>
      <c r="K106" s="22">
        <f t="shared" si="5"/>
        <v>70</v>
      </c>
      <c r="L106" s="16">
        <f t="shared" si="6"/>
        <v>0</v>
      </c>
      <c r="M106" s="16">
        <f t="shared" si="7"/>
        <v>0</v>
      </c>
    </row>
    <row r="107" spans="1:13" x14ac:dyDescent="0.3">
      <c r="A107" s="4">
        <v>100</v>
      </c>
      <c r="B107" s="3" t="s">
        <v>316</v>
      </c>
      <c r="C107" s="45"/>
      <c r="D107" s="20">
        <v>0.2</v>
      </c>
      <c r="E107" s="13">
        <f t="shared" si="10"/>
        <v>0</v>
      </c>
      <c r="F107" s="4" t="s">
        <v>2</v>
      </c>
      <c r="G107" s="22">
        <v>432</v>
      </c>
      <c r="H107" s="22">
        <v>30</v>
      </c>
      <c r="I107" s="63">
        <v>100</v>
      </c>
      <c r="J107" s="63">
        <v>0</v>
      </c>
      <c r="K107" s="22">
        <f t="shared" si="5"/>
        <v>562</v>
      </c>
      <c r="L107" s="16">
        <f t="shared" si="6"/>
        <v>0</v>
      </c>
      <c r="M107" s="16">
        <f t="shared" si="7"/>
        <v>0</v>
      </c>
    </row>
    <row r="108" spans="1:13" x14ac:dyDescent="0.3">
      <c r="A108" s="4">
        <v>101</v>
      </c>
      <c r="B108" s="3" t="s">
        <v>317</v>
      </c>
      <c r="C108" s="45"/>
      <c r="D108" s="20">
        <v>0.2</v>
      </c>
      <c r="E108" s="13">
        <f t="shared" si="10"/>
        <v>0</v>
      </c>
      <c r="F108" s="4" t="s">
        <v>2</v>
      </c>
      <c r="G108" s="22">
        <v>20</v>
      </c>
      <c r="H108" s="22">
        <v>240</v>
      </c>
      <c r="I108" s="63">
        <v>50</v>
      </c>
      <c r="J108" s="63">
        <v>0</v>
      </c>
      <c r="K108" s="22">
        <f t="shared" si="5"/>
        <v>310</v>
      </c>
      <c r="L108" s="16">
        <f t="shared" si="6"/>
        <v>0</v>
      </c>
      <c r="M108" s="16">
        <f t="shared" si="7"/>
        <v>0</v>
      </c>
    </row>
    <row r="109" spans="1:13" x14ac:dyDescent="0.3">
      <c r="A109" s="4">
        <v>102</v>
      </c>
      <c r="B109" s="34" t="s">
        <v>266</v>
      </c>
      <c r="C109" s="45"/>
      <c r="D109" s="20">
        <v>0.2</v>
      </c>
      <c r="E109" s="13">
        <f t="shared" si="10"/>
        <v>0</v>
      </c>
      <c r="F109" s="4" t="s">
        <v>2</v>
      </c>
      <c r="G109" s="22">
        <v>20</v>
      </c>
      <c r="H109" s="22">
        <v>10</v>
      </c>
      <c r="I109" s="63">
        <v>25</v>
      </c>
      <c r="J109" s="63">
        <v>5</v>
      </c>
      <c r="K109" s="22">
        <f t="shared" si="5"/>
        <v>60</v>
      </c>
      <c r="L109" s="16">
        <f t="shared" si="6"/>
        <v>0</v>
      </c>
      <c r="M109" s="16">
        <f t="shared" si="7"/>
        <v>0</v>
      </c>
    </row>
    <row r="110" spans="1:13" x14ac:dyDescent="0.3">
      <c r="A110" s="4">
        <v>103</v>
      </c>
      <c r="B110" s="66" t="s">
        <v>293</v>
      </c>
      <c r="C110" s="56"/>
      <c r="D110" s="20">
        <v>0.1</v>
      </c>
      <c r="E110" s="13">
        <f>SUM(C110*1.1)</f>
        <v>0</v>
      </c>
      <c r="F110" s="4" t="s">
        <v>2</v>
      </c>
      <c r="G110" s="22">
        <v>260</v>
      </c>
      <c r="H110" s="22">
        <v>0</v>
      </c>
      <c r="I110" s="63">
        <v>0</v>
      </c>
      <c r="J110" s="63">
        <v>0</v>
      </c>
      <c r="K110" s="22">
        <f t="shared" si="5"/>
        <v>260</v>
      </c>
      <c r="L110" s="16">
        <f t="shared" si="6"/>
        <v>0</v>
      </c>
      <c r="M110" s="16">
        <f t="shared" si="7"/>
        <v>0</v>
      </c>
    </row>
    <row r="111" spans="1:13" x14ac:dyDescent="0.3">
      <c r="A111" s="4">
        <v>104</v>
      </c>
      <c r="B111" s="66" t="s">
        <v>294</v>
      </c>
      <c r="C111" s="52"/>
      <c r="D111" s="20">
        <v>0.2</v>
      </c>
      <c r="E111" s="13">
        <f t="shared" si="10"/>
        <v>0</v>
      </c>
      <c r="F111" s="4" t="s">
        <v>2</v>
      </c>
      <c r="G111" s="22">
        <v>265</v>
      </c>
      <c r="H111" s="22">
        <v>0</v>
      </c>
      <c r="I111" s="63">
        <v>0</v>
      </c>
      <c r="J111" s="63">
        <v>0</v>
      </c>
      <c r="K111" s="22">
        <f t="shared" si="5"/>
        <v>265</v>
      </c>
      <c r="L111" s="16">
        <f t="shared" si="6"/>
        <v>0</v>
      </c>
      <c r="M111" s="16">
        <f t="shared" si="7"/>
        <v>0</v>
      </c>
    </row>
    <row r="112" spans="1:13" x14ac:dyDescent="0.3">
      <c r="A112" s="4">
        <v>105</v>
      </c>
      <c r="B112" s="59" t="s">
        <v>298</v>
      </c>
      <c r="C112" s="52"/>
      <c r="D112" s="68">
        <v>0.2</v>
      </c>
      <c r="E112" s="13">
        <f t="shared" si="10"/>
        <v>0</v>
      </c>
      <c r="F112" s="64" t="s">
        <v>2</v>
      </c>
      <c r="G112" s="22">
        <v>0</v>
      </c>
      <c r="H112" s="22">
        <v>0</v>
      </c>
      <c r="I112" s="63">
        <v>0</v>
      </c>
      <c r="J112" s="63">
        <v>80</v>
      </c>
      <c r="K112" s="22">
        <f t="shared" si="5"/>
        <v>80</v>
      </c>
      <c r="L112" s="16">
        <f t="shared" si="6"/>
        <v>0</v>
      </c>
      <c r="M112" s="16">
        <f t="shared" si="7"/>
        <v>0</v>
      </c>
    </row>
    <row r="113" spans="1:13" x14ac:dyDescent="0.3">
      <c r="A113" s="4">
        <v>106</v>
      </c>
      <c r="B113" s="59" t="s">
        <v>299</v>
      </c>
      <c r="C113" s="52"/>
      <c r="D113" s="68">
        <v>0.2</v>
      </c>
      <c r="E113" s="13">
        <f t="shared" si="10"/>
        <v>0</v>
      </c>
      <c r="F113" s="64" t="s">
        <v>2</v>
      </c>
      <c r="G113" s="22">
        <v>0</v>
      </c>
      <c r="H113" s="22">
        <v>0</v>
      </c>
      <c r="I113" s="63">
        <v>0</v>
      </c>
      <c r="J113" s="63">
        <v>60</v>
      </c>
      <c r="K113" s="22">
        <f t="shared" si="5"/>
        <v>60</v>
      </c>
      <c r="L113" s="16">
        <f t="shared" si="6"/>
        <v>0</v>
      </c>
      <c r="M113" s="16">
        <f t="shared" si="7"/>
        <v>0</v>
      </c>
    </row>
    <row r="114" spans="1:13" x14ac:dyDescent="0.3">
      <c r="A114" s="4">
        <v>107</v>
      </c>
      <c r="B114" s="59" t="s">
        <v>300</v>
      </c>
      <c r="C114" s="52"/>
      <c r="D114" s="68">
        <v>0.2</v>
      </c>
      <c r="E114" s="13">
        <f t="shared" si="10"/>
        <v>0</v>
      </c>
      <c r="F114" s="64" t="s">
        <v>2</v>
      </c>
      <c r="G114" s="22">
        <v>0</v>
      </c>
      <c r="H114" s="22">
        <v>0</v>
      </c>
      <c r="I114" s="63">
        <v>0</v>
      </c>
      <c r="J114" s="63">
        <v>60</v>
      </c>
      <c r="K114" s="22">
        <f t="shared" si="5"/>
        <v>60</v>
      </c>
      <c r="L114" s="16">
        <f t="shared" si="6"/>
        <v>0</v>
      </c>
      <c r="M114" s="16">
        <f t="shared" si="7"/>
        <v>0</v>
      </c>
    </row>
    <row r="115" spans="1:13" x14ac:dyDescent="0.3">
      <c r="A115" s="4">
        <v>108</v>
      </c>
      <c r="B115" s="59" t="s">
        <v>301</v>
      </c>
      <c r="C115" s="52"/>
      <c r="D115" s="68">
        <v>0.2</v>
      </c>
      <c r="E115" s="13">
        <f t="shared" si="10"/>
        <v>0</v>
      </c>
      <c r="F115" s="64" t="s">
        <v>2</v>
      </c>
      <c r="G115" s="22">
        <v>0</v>
      </c>
      <c r="H115" s="22">
        <v>0</v>
      </c>
      <c r="I115" s="63">
        <v>0</v>
      </c>
      <c r="J115" s="63">
        <v>60</v>
      </c>
      <c r="K115" s="22">
        <f t="shared" si="5"/>
        <v>60</v>
      </c>
      <c r="L115" s="16">
        <f t="shared" si="6"/>
        <v>0</v>
      </c>
      <c r="M115" s="16">
        <f t="shared" si="7"/>
        <v>0</v>
      </c>
    </row>
    <row r="116" spans="1:13" x14ac:dyDescent="0.3">
      <c r="A116" s="4">
        <v>109</v>
      </c>
      <c r="B116" s="61" t="s">
        <v>305</v>
      </c>
      <c r="C116" s="52"/>
      <c r="D116" s="68">
        <v>0.2</v>
      </c>
      <c r="E116" s="13">
        <f t="shared" si="10"/>
        <v>0</v>
      </c>
      <c r="F116" s="64" t="s">
        <v>2</v>
      </c>
      <c r="G116" s="22">
        <v>0</v>
      </c>
      <c r="H116" s="22">
        <v>0</v>
      </c>
      <c r="I116" s="64">
        <v>50</v>
      </c>
      <c r="J116" s="63">
        <v>0</v>
      </c>
      <c r="K116" s="22">
        <f t="shared" si="5"/>
        <v>50</v>
      </c>
      <c r="L116" s="16">
        <f t="shared" si="6"/>
        <v>0</v>
      </c>
      <c r="M116" s="16">
        <f t="shared" si="7"/>
        <v>0</v>
      </c>
    </row>
    <row r="117" spans="1:13" x14ac:dyDescent="0.3">
      <c r="A117" s="4">
        <v>110</v>
      </c>
      <c r="B117" s="59" t="s">
        <v>306</v>
      </c>
      <c r="C117" s="52"/>
      <c r="D117" s="68">
        <v>0.2</v>
      </c>
      <c r="E117" s="13">
        <f t="shared" si="10"/>
        <v>0</v>
      </c>
      <c r="F117" s="64" t="s">
        <v>2</v>
      </c>
      <c r="G117" s="22">
        <v>0</v>
      </c>
      <c r="H117" s="22">
        <v>0</v>
      </c>
      <c r="I117" s="64">
        <v>200</v>
      </c>
      <c r="J117" s="63">
        <v>0</v>
      </c>
      <c r="K117" s="22">
        <f t="shared" si="5"/>
        <v>200</v>
      </c>
      <c r="L117" s="16">
        <f t="shared" si="6"/>
        <v>0</v>
      </c>
      <c r="M117" s="16">
        <f t="shared" si="7"/>
        <v>0</v>
      </c>
    </row>
    <row r="118" spans="1:13" ht="28.8" x14ac:dyDescent="0.3">
      <c r="A118" s="4">
        <v>111</v>
      </c>
      <c r="B118" s="66" t="s">
        <v>321</v>
      </c>
      <c r="C118" s="52"/>
      <c r="D118" s="68">
        <v>0.1</v>
      </c>
      <c r="E118" s="13">
        <f>SUM(C118*1.1)</f>
        <v>0</v>
      </c>
      <c r="F118" s="64" t="s">
        <v>2</v>
      </c>
      <c r="G118" s="22">
        <v>0</v>
      </c>
      <c r="H118" s="22">
        <v>0</v>
      </c>
      <c r="I118" s="64">
        <v>150</v>
      </c>
      <c r="J118" s="63">
        <v>0</v>
      </c>
      <c r="K118" s="22">
        <f t="shared" si="5"/>
        <v>150</v>
      </c>
      <c r="L118" s="16">
        <f t="shared" si="6"/>
        <v>0</v>
      </c>
      <c r="M118" s="16">
        <f t="shared" si="7"/>
        <v>0</v>
      </c>
    </row>
    <row r="119" spans="1:13" x14ac:dyDescent="0.3">
      <c r="A119" s="4">
        <v>112</v>
      </c>
      <c r="B119" s="61" t="s">
        <v>307</v>
      </c>
      <c r="C119" s="52"/>
      <c r="D119" s="68">
        <v>0.2</v>
      </c>
      <c r="E119" s="13">
        <f t="shared" si="10"/>
        <v>0</v>
      </c>
      <c r="F119" s="64" t="s">
        <v>2</v>
      </c>
      <c r="G119" s="22">
        <v>0</v>
      </c>
      <c r="H119" s="22">
        <v>0</v>
      </c>
      <c r="I119" s="64">
        <v>50</v>
      </c>
      <c r="J119" s="63">
        <v>0</v>
      </c>
      <c r="K119" s="22">
        <f t="shared" si="5"/>
        <v>50</v>
      </c>
      <c r="L119" s="16">
        <f t="shared" si="6"/>
        <v>0</v>
      </c>
      <c r="M119" s="16">
        <f t="shared" si="7"/>
        <v>0</v>
      </c>
    </row>
    <row r="120" spans="1:13" x14ac:dyDescent="0.3">
      <c r="A120" s="4">
        <v>113</v>
      </c>
      <c r="B120" s="61" t="s">
        <v>308</v>
      </c>
      <c r="C120" s="52"/>
      <c r="D120" s="68">
        <v>0.2</v>
      </c>
      <c r="E120" s="13">
        <f t="shared" si="10"/>
        <v>0</v>
      </c>
      <c r="F120" s="64" t="s">
        <v>2</v>
      </c>
      <c r="G120" s="22">
        <v>0</v>
      </c>
      <c r="H120" s="22">
        <v>0</v>
      </c>
      <c r="I120" s="64">
        <v>60</v>
      </c>
      <c r="J120" s="63">
        <v>0</v>
      </c>
      <c r="K120" s="22">
        <f t="shared" si="5"/>
        <v>60</v>
      </c>
      <c r="L120" s="16">
        <f t="shared" si="6"/>
        <v>0</v>
      </c>
      <c r="M120" s="16">
        <f t="shared" si="7"/>
        <v>0</v>
      </c>
    </row>
    <row r="121" spans="1:13" x14ac:dyDescent="0.3">
      <c r="A121" s="4">
        <v>114</v>
      </c>
      <c r="B121" s="61" t="s">
        <v>322</v>
      </c>
      <c r="C121" s="52"/>
      <c r="D121" s="68">
        <v>0.2</v>
      </c>
      <c r="E121" s="13">
        <f t="shared" si="10"/>
        <v>0</v>
      </c>
      <c r="F121" s="64" t="s">
        <v>2</v>
      </c>
      <c r="G121" s="22">
        <v>0</v>
      </c>
      <c r="H121" s="22">
        <v>0</v>
      </c>
      <c r="I121" s="64">
        <v>40</v>
      </c>
      <c r="J121" s="63">
        <v>0</v>
      </c>
      <c r="K121" s="22">
        <f t="shared" si="5"/>
        <v>40</v>
      </c>
      <c r="L121" s="16">
        <f t="shared" si="6"/>
        <v>0</v>
      </c>
      <c r="M121" s="16">
        <f t="shared" si="7"/>
        <v>0</v>
      </c>
    </row>
    <row r="122" spans="1:13" x14ac:dyDescent="0.3">
      <c r="A122" s="4">
        <v>115</v>
      </c>
      <c r="B122" s="61" t="s">
        <v>309</v>
      </c>
      <c r="C122" s="52"/>
      <c r="D122" s="68">
        <v>0.2</v>
      </c>
      <c r="E122" s="13">
        <f t="shared" si="10"/>
        <v>0</v>
      </c>
      <c r="F122" s="64" t="s">
        <v>2</v>
      </c>
      <c r="G122" s="22">
        <v>0</v>
      </c>
      <c r="H122" s="22">
        <v>0</v>
      </c>
      <c r="I122" s="64">
        <v>10</v>
      </c>
      <c r="J122" s="63">
        <v>0</v>
      </c>
      <c r="K122" s="22">
        <f t="shared" si="5"/>
        <v>10</v>
      </c>
      <c r="L122" s="16">
        <f t="shared" si="6"/>
        <v>0</v>
      </c>
      <c r="M122" s="16">
        <f t="shared" si="7"/>
        <v>0</v>
      </c>
    </row>
    <row r="123" spans="1:13" x14ac:dyDescent="0.3">
      <c r="A123" s="4">
        <v>116</v>
      </c>
      <c r="B123" s="67" t="s">
        <v>310</v>
      </c>
      <c r="C123" s="52"/>
      <c r="D123" s="68">
        <v>0.2</v>
      </c>
      <c r="E123" s="13">
        <f t="shared" si="10"/>
        <v>0</v>
      </c>
      <c r="F123" s="64" t="s">
        <v>2</v>
      </c>
      <c r="G123" s="22">
        <v>0</v>
      </c>
      <c r="H123" s="22">
        <v>0</v>
      </c>
      <c r="I123" s="64">
        <v>15</v>
      </c>
      <c r="J123" s="63">
        <v>0</v>
      </c>
      <c r="K123" s="22">
        <f t="shared" si="5"/>
        <v>15</v>
      </c>
      <c r="L123" s="16">
        <f t="shared" si="6"/>
        <v>0</v>
      </c>
      <c r="M123" s="16">
        <f t="shared" si="7"/>
        <v>0</v>
      </c>
    </row>
    <row r="124" spans="1:13" x14ac:dyDescent="0.3">
      <c r="A124" s="4">
        <v>117</v>
      </c>
      <c r="B124" s="59" t="s">
        <v>326</v>
      </c>
      <c r="C124" s="52"/>
      <c r="D124" s="68">
        <v>0.2</v>
      </c>
      <c r="E124" s="13">
        <f t="shared" si="10"/>
        <v>0</v>
      </c>
      <c r="F124" s="64" t="s">
        <v>2</v>
      </c>
      <c r="G124" s="22">
        <v>0</v>
      </c>
      <c r="H124" s="22">
        <v>150</v>
      </c>
      <c r="I124" s="64">
        <v>0</v>
      </c>
      <c r="J124" s="63">
        <v>0</v>
      </c>
      <c r="K124" s="22">
        <f t="shared" si="5"/>
        <v>150</v>
      </c>
      <c r="L124" s="16">
        <f t="shared" si="6"/>
        <v>0</v>
      </c>
      <c r="M124" s="16">
        <f t="shared" si="7"/>
        <v>0</v>
      </c>
    </row>
    <row r="125" spans="1:13" x14ac:dyDescent="0.3">
      <c r="A125" s="4">
        <v>118</v>
      </c>
      <c r="B125" s="3" t="s">
        <v>323</v>
      </c>
      <c r="C125" s="52"/>
      <c r="D125" s="68">
        <v>0.1</v>
      </c>
      <c r="E125" s="13">
        <f>SUM(C125*1.1)</f>
        <v>0</v>
      </c>
      <c r="F125" s="64" t="s">
        <v>2</v>
      </c>
      <c r="G125" s="22">
        <v>0</v>
      </c>
      <c r="H125" s="22">
        <v>200</v>
      </c>
      <c r="I125" s="64">
        <v>0</v>
      </c>
      <c r="J125" s="63">
        <v>0</v>
      </c>
      <c r="K125" s="22">
        <f t="shared" si="5"/>
        <v>200</v>
      </c>
      <c r="L125" s="16">
        <f t="shared" si="6"/>
        <v>0</v>
      </c>
      <c r="M125" s="16">
        <f t="shared" si="7"/>
        <v>0</v>
      </c>
    </row>
    <row r="126" spans="1:13" x14ac:dyDescent="0.3">
      <c r="A126" s="4">
        <v>119</v>
      </c>
      <c r="B126" s="3" t="s">
        <v>315</v>
      </c>
      <c r="C126" s="52"/>
      <c r="D126" s="68">
        <v>0.2</v>
      </c>
      <c r="E126" s="13">
        <f t="shared" si="10"/>
        <v>0</v>
      </c>
      <c r="F126" s="64" t="s">
        <v>2</v>
      </c>
      <c r="G126" s="22">
        <v>0</v>
      </c>
      <c r="H126" s="22">
        <v>500</v>
      </c>
      <c r="I126" s="64">
        <v>0</v>
      </c>
      <c r="J126" s="63">
        <v>0</v>
      </c>
      <c r="K126" s="22">
        <f t="shared" si="5"/>
        <v>500</v>
      </c>
      <c r="L126" s="16">
        <f t="shared" si="6"/>
        <v>0</v>
      </c>
      <c r="M126" s="16">
        <f t="shared" si="7"/>
        <v>0</v>
      </c>
    </row>
    <row r="127" spans="1:13" ht="30" customHeight="1" x14ac:dyDescent="0.3">
      <c r="A127" s="69" t="s">
        <v>213</v>
      </c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16">
        <f>SUM(L8:L109)</f>
        <v>0</v>
      </c>
      <c r="M127" s="16">
        <f>SUM(M8:M109)</f>
        <v>0</v>
      </c>
    </row>
    <row r="128" spans="1:13" x14ac:dyDescent="0.3">
      <c r="A128" s="6"/>
      <c r="B128" s="7"/>
      <c r="C128" s="6"/>
      <c r="D128" s="6"/>
      <c r="E128" s="6"/>
    </row>
    <row r="129" spans="1:6" x14ac:dyDescent="0.3">
      <c r="A129" s="30" t="s">
        <v>229</v>
      </c>
      <c r="B129" s="7"/>
      <c r="C129" s="14"/>
      <c r="D129" s="6"/>
      <c r="E129" s="6"/>
      <c r="F129" s="6"/>
    </row>
    <row r="130" spans="1:6" x14ac:dyDescent="0.3">
      <c r="A130" s="6"/>
      <c r="B130" s="7"/>
      <c r="C130" s="14"/>
      <c r="D130" s="6"/>
      <c r="E130" s="6"/>
      <c r="F130" s="6"/>
    </row>
    <row r="131" spans="1:6" x14ac:dyDescent="0.3">
      <c r="A131" s="30" t="s">
        <v>223</v>
      </c>
      <c r="B131" s="7"/>
      <c r="C131" s="14"/>
      <c r="D131" s="6"/>
      <c r="E131" s="6"/>
      <c r="F131" s="6"/>
    </row>
    <row r="132" spans="1:6" x14ac:dyDescent="0.3">
      <c r="A132" s="6"/>
      <c r="B132" s="7"/>
      <c r="C132" s="14"/>
      <c r="D132" s="6"/>
      <c r="E132" s="6"/>
      <c r="F132" s="6"/>
    </row>
    <row r="133" spans="1:6" x14ac:dyDescent="0.3">
      <c r="A133" s="31" t="s">
        <v>224</v>
      </c>
      <c r="B133" s="7"/>
      <c r="C133" s="14"/>
      <c r="D133" s="6"/>
      <c r="E133" s="6"/>
      <c r="F133" s="6"/>
    </row>
    <row r="134" spans="1:6" x14ac:dyDescent="0.3">
      <c r="A134" s="32"/>
      <c r="B134" s="7"/>
      <c r="C134" s="14"/>
      <c r="D134" s="6"/>
      <c r="E134" s="6"/>
      <c r="F134" s="6"/>
    </row>
    <row r="135" spans="1:6" x14ac:dyDescent="0.3">
      <c r="A135" s="31" t="s">
        <v>225</v>
      </c>
      <c r="B135" s="7"/>
      <c r="C135" s="14"/>
      <c r="D135" s="6"/>
      <c r="E135" s="6"/>
      <c r="F135" s="6"/>
    </row>
    <row r="136" spans="1:6" x14ac:dyDescent="0.3">
      <c r="A136" s="32"/>
      <c r="B136" s="7"/>
      <c r="C136" s="14"/>
      <c r="D136" s="6"/>
      <c r="E136" s="6"/>
      <c r="F136" s="6"/>
    </row>
    <row r="137" spans="1:6" x14ac:dyDescent="0.3">
      <c r="A137" s="32" t="s">
        <v>226</v>
      </c>
      <c r="B137" s="7"/>
      <c r="C137" s="14"/>
      <c r="D137" s="29" t="s">
        <v>228</v>
      </c>
      <c r="E137" s="6"/>
      <c r="F137" s="6"/>
    </row>
    <row r="138" spans="1:6" x14ac:dyDescent="0.3">
      <c r="A138" s="30"/>
      <c r="B138" s="7"/>
      <c r="C138" s="14"/>
      <c r="D138" s="30" t="s">
        <v>227</v>
      </c>
      <c r="E138" s="6"/>
      <c r="F138" s="6"/>
    </row>
    <row r="139" spans="1:6" x14ac:dyDescent="0.3">
      <c r="A139" s="6"/>
      <c r="B139" s="7"/>
      <c r="C139" s="6"/>
      <c r="D139" s="6"/>
      <c r="E139" s="6"/>
    </row>
    <row r="140" spans="1:6" x14ac:dyDescent="0.3">
      <c r="A140" s="6"/>
      <c r="B140" s="7"/>
      <c r="C140" s="6"/>
      <c r="D140" s="6"/>
      <c r="E140" s="6"/>
    </row>
    <row r="141" spans="1:6" x14ac:dyDescent="0.3">
      <c r="A141" s="6"/>
      <c r="B141" s="7"/>
      <c r="C141" s="6"/>
      <c r="D141" s="6"/>
      <c r="E141" s="6"/>
    </row>
    <row r="142" spans="1:6" x14ac:dyDescent="0.3">
      <c r="A142" s="6"/>
      <c r="B142" s="7"/>
      <c r="C142" s="6"/>
      <c r="D142" s="6"/>
      <c r="E142" s="6"/>
    </row>
    <row r="143" spans="1:6" x14ac:dyDescent="0.3">
      <c r="A143" s="6"/>
      <c r="B143" s="7"/>
      <c r="C143" s="6"/>
      <c r="D143" s="6"/>
      <c r="E143" s="6"/>
    </row>
    <row r="144" spans="1:6" x14ac:dyDescent="0.3">
      <c r="A144" s="6"/>
      <c r="B144" s="7"/>
      <c r="C144" s="6"/>
      <c r="D144" s="6"/>
      <c r="E144" s="6"/>
    </row>
    <row r="145" spans="1:5" x14ac:dyDescent="0.3">
      <c r="A145" s="6"/>
      <c r="B145" s="7"/>
      <c r="C145" s="6"/>
      <c r="D145" s="6"/>
      <c r="E145" s="6"/>
    </row>
    <row r="146" spans="1:5" x14ac:dyDescent="0.3">
      <c r="A146" s="6"/>
      <c r="B146" s="7"/>
      <c r="C146" s="6"/>
      <c r="D146" s="6"/>
      <c r="E146" s="6"/>
    </row>
    <row r="147" spans="1:5" x14ac:dyDescent="0.3">
      <c r="A147" s="6"/>
      <c r="B147" s="7"/>
      <c r="C147" s="6"/>
      <c r="D147" s="6"/>
      <c r="E147" s="6"/>
    </row>
    <row r="148" spans="1:5" x14ac:dyDescent="0.3">
      <c r="A148" s="6"/>
      <c r="B148" s="7"/>
      <c r="C148" s="6"/>
      <c r="D148" s="6"/>
      <c r="E148" s="6"/>
    </row>
    <row r="149" spans="1:5" x14ac:dyDescent="0.3">
      <c r="A149" s="6"/>
      <c r="B149" s="7"/>
      <c r="C149" s="6"/>
      <c r="D149" s="6"/>
      <c r="E149" s="6"/>
    </row>
    <row r="150" spans="1:5" x14ac:dyDescent="0.3">
      <c r="A150" s="6"/>
      <c r="B150" s="7"/>
      <c r="C150" s="6"/>
      <c r="D150" s="6"/>
      <c r="E150" s="6"/>
    </row>
    <row r="151" spans="1:5" x14ac:dyDescent="0.3">
      <c r="A151" s="6"/>
      <c r="B151" s="7"/>
      <c r="C151" s="6"/>
      <c r="D151" s="6"/>
      <c r="E151" s="6"/>
    </row>
    <row r="152" spans="1:5" x14ac:dyDescent="0.3">
      <c r="A152" s="6"/>
      <c r="B152" s="7"/>
      <c r="C152" s="6"/>
      <c r="D152" s="6"/>
      <c r="E152" s="6"/>
    </row>
    <row r="153" spans="1:5" x14ac:dyDescent="0.3">
      <c r="A153" s="6"/>
      <c r="B153" s="7"/>
      <c r="C153" s="6"/>
      <c r="D153" s="6"/>
      <c r="E153" s="6"/>
    </row>
    <row r="154" spans="1:5" x14ac:dyDescent="0.3">
      <c r="A154" s="6"/>
      <c r="B154" s="7"/>
      <c r="C154" s="6"/>
      <c r="D154" s="6"/>
      <c r="E154" s="6"/>
    </row>
    <row r="155" spans="1:5" x14ac:dyDescent="0.3">
      <c r="A155" s="6"/>
      <c r="B155" s="7"/>
      <c r="C155" s="6"/>
      <c r="D155" s="6"/>
      <c r="E155" s="6"/>
    </row>
    <row r="156" spans="1:5" x14ac:dyDescent="0.3">
      <c r="A156" s="6"/>
      <c r="B156" s="7"/>
      <c r="C156" s="6"/>
      <c r="D156" s="6"/>
      <c r="E156" s="6"/>
    </row>
    <row r="157" spans="1:5" x14ac:dyDescent="0.3">
      <c r="A157" s="6"/>
      <c r="B157" s="7"/>
      <c r="C157" s="6"/>
      <c r="D157" s="6"/>
      <c r="E157" s="6"/>
    </row>
    <row r="158" spans="1:5" x14ac:dyDescent="0.3">
      <c r="A158" s="6"/>
      <c r="B158" s="7"/>
      <c r="C158" s="6"/>
      <c r="D158" s="6"/>
      <c r="E158" s="6"/>
    </row>
    <row r="159" spans="1:5" x14ac:dyDescent="0.3">
      <c r="A159" s="6"/>
      <c r="B159" s="7"/>
      <c r="C159" s="6"/>
      <c r="D159" s="6"/>
      <c r="E159" s="6"/>
    </row>
    <row r="160" spans="1:5" x14ac:dyDescent="0.3">
      <c r="A160" s="6"/>
      <c r="B160" s="7"/>
      <c r="C160" s="6"/>
      <c r="D160" s="6"/>
      <c r="E160" s="6"/>
    </row>
    <row r="161" spans="1:6" x14ac:dyDescent="0.3">
      <c r="A161" s="6"/>
      <c r="B161" s="7"/>
      <c r="C161" s="6"/>
      <c r="D161" s="6"/>
      <c r="E161" s="6"/>
    </row>
    <row r="162" spans="1:6" x14ac:dyDescent="0.3">
      <c r="A162" s="6"/>
      <c r="B162" s="7"/>
      <c r="C162" s="6"/>
      <c r="D162" s="6"/>
      <c r="E162" s="6"/>
    </row>
    <row r="163" spans="1:6" x14ac:dyDescent="0.3">
      <c r="A163" s="6"/>
      <c r="B163" s="7"/>
      <c r="C163" s="6"/>
      <c r="D163" s="6"/>
      <c r="E163" s="6"/>
    </row>
    <row r="164" spans="1:6" x14ac:dyDescent="0.3">
      <c r="A164" s="6"/>
      <c r="B164" s="7"/>
      <c r="C164" s="6"/>
      <c r="D164" s="6"/>
      <c r="E164" s="6"/>
    </row>
    <row r="165" spans="1:6" x14ac:dyDescent="0.3">
      <c r="A165" s="6"/>
      <c r="B165" s="7"/>
      <c r="C165" s="6"/>
      <c r="D165" s="6"/>
      <c r="E165" s="6"/>
    </row>
    <row r="166" spans="1:6" x14ac:dyDescent="0.3">
      <c r="A166" s="6"/>
      <c r="B166" s="7"/>
      <c r="C166" s="6"/>
      <c r="D166" s="6"/>
      <c r="E166" s="6"/>
    </row>
    <row r="172" spans="1:6" x14ac:dyDescent="0.3">
      <c r="A172" s="6"/>
      <c r="B172" s="7"/>
      <c r="C172" s="10"/>
      <c r="D172" s="10"/>
      <c r="E172" s="10"/>
      <c r="F172" s="7"/>
    </row>
    <row r="173" spans="1:6" s="1" customFormat="1" x14ac:dyDescent="0.3">
      <c r="A173" s="9"/>
      <c r="B173" s="17"/>
      <c r="C173" s="9"/>
      <c r="D173" s="9"/>
      <c r="E173" s="9"/>
      <c r="F173" s="17"/>
    </row>
    <row r="174" spans="1:6" x14ac:dyDescent="0.3">
      <c r="A174" s="6"/>
      <c r="B174" s="7"/>
      <c r="C174" s="6"/>
      <c r="D174" s="6"/>
      <c r="E174" s="6"/>
      <c r="F174" s="7"/>
    </row>
    <row r="175" spans="1:6" x14ac:dyDescent="0.3">
      <c r="A175" s="6"/>
      <c r="B175" s="7"/>
      <c r="C175" s="6"/>
      <c r="D175" s="6"/>
      <c r="E175" s="6"/>
      <c r="F175" s="7"/>
    </row>
    <row r="176" spans="1:6" x14ac:dyDescent="0.3">
      <c r="A176" s="6"/>
      <c r="B176" s="7"/>
      <c r="C176" s="6"/>
      <c r="D176" s="6"/>
      <c r="E176" s="6"/>
      <c r="F176" s="7"/>
    </row>
    <row r="177" spans="1:6" x14ac:dyDescent="0.3">
      <c r="A177" s="6"/>
      <c r="B177" s="7"/>
      <c r="C177" s="6"/>
      <c r="D177" s="6"/>
      <c r="E177" s="6"/>
      <c r="F177" s="7"/>
    </row>
    <row r="178" spans="1:6" x14ac:dyDescent="0.3">
      <c r="A178" s="6"/>
      <c r="B178" s="7"/>
      <c r="C178" s="6"/>
      <c r="D178" s="6"/>
      <c r="E178" s="6"/>
      <c r="F178" s="7"/>
    </row>
    <row r="179" spans="1:6" x14ac:dyDescent="0.3">
      <c r="A179" s="6"/>
      <c r="B179" s="7"/>
      <c r="C179" s="6"/>
      <c r="D179" s="6"/>
      <c r="E179" s="6"/>
      <c r="F179" s="7"/>
    </row>
    <row r="180" spans="1:6" x14ac:dyDescent="0.3">
      <c r="A180" s="6"/>
      <c r="B180" s="7"/>
      <c r="C180" s="6"/>
      <c r="D180" s="6"/>
      <c r="E180" s="6"/>
      <c r="F180" s="7"/>
    </row>
    <row r="181" spans="1:6" x14ac:dyDescent="0.3">
      <c r="A181" s="6"/>
      <c r="B181" s="7"/>
      <c r="C181" s="6"/>
      <c r="D181" s="6"/>
      <c r="E181" s="6"/>
      <c r="F181" s="7"/>
    </row>
    <row r="182" spans="1:6" x14ac:dyDescent="0.3">
      <c r="A182" s="6"/>
      <c r="B182" s="7"/>
      <c r="C182" s="6"/>
      <c r="D182" s="6"/>
      <c r="E182" s="6"/>
      <c r="F182" s="7"/>
    </row>
    <row r="183" spans="1:6" x14ac:dyDescent="0.3">
      <c r="A183" s="6"/>
      <c r="B183" s="7"/>
      <c r="C183" s="6"/>
      <c r="D183" s="6"/>
      <c r="E183" s="6"/>
      <c r="F183" s="7"/>
    </row>
    <row r="184" spans="1:6" x14ac:dyDescent="0.3">
      <c r="A184" s="6"/>
      <c r="B184" s="7"/>
      <c r="C184" s="6"/>
      <c r="D184" s="6"/>
      <c r="E184" s="6"/>
      <c r="F184" s="7"/>
    </row>
    <row r="185" spans="1:6" x14ac:dyDescent="0.3">
      <c r="A185" s="6"/>
      <c r="B185" s="7"/>
      <c r="C185" s="6"/>
      <c r="D185" s="6"/>
      <c r="E185" s="6"/>
      <c r="F185" s="7"/>
    </row>
    <row r="186" spans="1:6" x14ac:dyDescent="0.3">
      <c r="A186" s="6"/>
      <c r="B186" s="7"/>
      <c r="C186" s="6"/>
      <c r="D186" s="6"/>
      <c r="E186" s="6"/>
      <c r="F186" s="7"/>
    </row>
    <row r="187" spans="1:6" x14ac:dyDescent="0.3">
      <c r="A187" s="6"/>
      <c r="B187" s="7"/>
      <c r="C187" s="6"/>
      <c r="D187" s="6"/>
      <c r="E187" s="6"/>
      <c r="F187" s="7"/>
    </row>
    <row r="188" spans="1:6" x14ac:dyDescent="0.3">
      <c r="A188" s="6"/>
      <c r="B188" s="7"/>
      <c r="C188" s="6"/>
      <c r="D188" s="6"/>
      <c r="E188" s="6"/>
      <c r="F188" s="7"/>
    </row>
    <row r="189" spans="1:6" x14ac:dyDescent="0.3">
      <c r="A189" s="6"/>
      <c r="B189" s="7"/>
      <c r="C189" s="6"/>
      <c r="D189" s="6"/>
      <c r="E189" s="6"/>
      <c r="F189" s="7"/>
    </row>
    <row r="190" spans="1:6" x14ac:dyDescent="0.3">
      <c r="A190" s="6"/>
      <c r="B190" s="7"/>
      <c r="C190" s="6"/>
      <c r="D190" s="6"/>
      <c r="E190" s="6"/>
      <c r="F190" s="7"/>
    </row>
    <row r="191" spans="1:6" x14ac:dyDescent="0.3">
      <c r="A191" s="6"/>
      <c r="B191" s="7"/>
      <c r="C191" s="6"/>
      <c r="D191" s="6"/>
      <c r="E191" s="6"/>
      <c r="F191" s="7"/>
    </row>
    <row r="192" spans="1:6" x14ac:dyDescent="0.3">
      <c r="A192" s="6"/>
      <c r="B192" s="7"/>
      <c r="C192" s="6"/>
      <c r="D192" s="6"/>
      <c r="E192" s="6"/>
      <c r="F192" s="7"/>
    </row>
    <row r="193" spans="1:6" x14ac:dyDescent="0.3">
      <c r="A193" s="6"/>
      <c r="B193" s="7"/>
      <c r="C193" s="6"/>
      <c r="D193" s="6"/>
      <c r="E193" s="6"/>
      <c r="F193" s="7"/>
    </row>
    <row r="194" spans="1:6" x14ac:dyDescent="0.3">
      <c r="A194" s="6"/>
      <c r="B194" s="7"/>
      <c r="C194" s="6"/>
      <c r="D194" s="6"/>
      <c r="E194" s="6"/>
      <c r="F194" s="7"/>
    </row>
    <row r="195" spans="1:6" x14ac:dyDescent="0.3">
      <c r="A195" s="6"/>
      <c r="B195" s="7"/>
      <c r="C195" s="6"/>
      <c r="D195" s="6"/>
      <c r="E195" s="6"/>
      <c r="F195" s="7"/>
    </row>
    <row r="196" spans="1:6" x14ac:dyDescent="0.3">
      <c r="A196" s="6"/>
      <c r="B196" s="7"/>
      <c r="C196" s="6"/>
      <c r="D196" s="6"/>
      <c r="E196" s="6"/>
      <c r="F196" s="7"/>
    </row>
    <row r="197" spans="1:6" x14ac:dyDescent="0.3">
      <c r="A197" s="6"/>
      <c r="B197" s="7"/>
      <c r="C197" s="6"/>
      <c r="D197" s="6"/>
      <c r="E197" s="6"/>
      <c r="F197" s="7"/>
    </row>
    <row r="198" spans="1:6" x14ac:dyDescent="0.3">
      <c r="A198" s="6"/>
      <c r="B198" s="7"/>
      <c r="C198" s="6"/>
      <c r="D198" s="6"/>
      <c r="E198" s="6"/>
      <c r="F198" s="7"/>
    </row>
    <row r="199" spans="1:6" x14ac:dyDescent="0.3">
      <c r="A199" s="6"/>
      <c r="B199" s="7"/>
      <c r="C199" s="6"/>
      <c r="D199" s="6"/>
      <c r="E199" s="6"/>
      <c r="F199" s="7"/>
    </row>
    <row r="200" spans="1:6" x14ac:dyDescent="0.3">
      <c r="A200" s="6"/>
      <c r="B200" s="7"/>
      <c r="C200" s="6"/>
      <c r="D200" s="6"/>
      <c r="E200" s="6"/>
      <c r="F200" s="7"/>
    </row>
    <row r="201" spans="1:6" x14ac:dyDescent="0.3">
      <c r="A201" s="6"/>
      <c r="B201" s="7"/>
      <c r="C201" s="6"/>
      <c r="D201" s="6"/>
      <c r="E201" s="6"/>
      <c r="F201" s="7"/>
    </row>
    <row r="202" spans="1:6" x14ac:dyDescent="0.3">
      <c r="A202" s="6"/>
      <c r="B202" s="7"/>
      <c r="C202" s="6"/>
      <c r="D202" s="6"/>
      <c r="E202" s="6"/>
      <c r="F202" s="7"/>
    </row>
    <row r="203" spans="1:6" x14ac:dyDescent="0.3">
      <c r="A203" s="6"/>
      <c r="B203" s="7"/>
      <c r="C203" s="6"/>
      <c r="D203" s="6"/>
      <c r="E203" s="6"/>
      <c r="F203" s="7"/>
    </row>
    <row r="204" spans="1:6" x14ac:dyDescent="0.3">
      <c r="A204" s="6"/>
      <c r="B204" s="7"/>
      <c r="C204" s="10"/>
      <c r="D204" s="6"/>
      <c r="E204" s="10"/>
      <c r="F204" s="7"/>
    </row>
    <row r="205" spans="1:6" s="1" customFormat="1" x14ac:dyDescent="0.3">
      <c r="A205" s="9"/>
      <c r="B205" s="17"/>
      <c r="C205" s="9"/>
      <c r="D205" s="9"/>
      <c r="E205" s="9"/>
      <c r="F205" s="17"/>
    </row>
    <row r="206" spans="1:6" x14ac:dyDescent="0.3">
      <c r="A206" s="6"/>
      <c r="B206" s="7"/>
      <c r="C206" s="6"/>
      <c r="D206" s="6"/>
      <c r="E206" s="6"/>
      <c r="F206" s="7"/>
    </row>
    <row r="207" spans="1:6" x14ac:dyDescent="0.3">
      <c r="A207" s="6"/>
      <c r="B207" s="7"/>
      <c r="C207" s="6"/>
      <c r="D207" s="6"/>
      <c r="E207" s="6"/>
      <c r="F207" s="7"/>
    </row>
    <row r="208" spans="1:6" x14ac:dyDescent="0.3">
      <c r="A208" s="6"/>
      <c r="B208" s="7"/>
      <c r="C208" s="6"/>
      <c r="D208" s="6"/>
      <c r="E208" s="6"/>
      <c r="F208" s="7"/>
    </row>
    <row r="209" spans="1:6" x14ac:dyDescent="0.3">
      <c r="A209" s="6"/>
      <c r="B209" s="7"/>
      <c r="C209" s="6"/>
      <c r="D209" s="6"/>
      <c r="E209" s="6"/>
      <c r="F209" s="7"/>
    </row>
    <row r="210" spans="1:6" x14ac:dyDescent="0.3">
      <c r="A210" s="6"/>
      <c r="B210" s="7"/>
      <c r="C210" s="6"/>
      <c r="D210" s="6"/>
      <c r="E210" s="6"/>
      <c r="F210" s="7"/>
    </row>
    <row r="211" spans="1:6" x14ac:dyDescent="0.3">
      <c r="A211" s="6"/>
      <c r="B211" s="7"/>
      <c r="C211" s="6"/>
      <c r="D211" s="6"/>
      <c r="E211" s="6"/>
      <c r="F211" s="7"/>
    </row>
    <row r="212" spans="1:6" x14ac:dyDescent="0.3">
      <c r="A212" s="6"/>
      <c r="B212" s="7"/>
      <c r="C212" s="6"/>
      <c r="D212" s="6"/>
      <c r="E212" s="6"/>
      <c r="F212" s="7"/>
    </row>
    <row r="213" spans="1:6" x14ac:dyDescent="0.3">
      <c r="A213" s="6"/>
      <c r="B213" s="7"/>
      <c r="C213" s="6"/>
      <c r="D213" s="6"/>
      <c r="E213" s="6"/>
      <c r="F213" s="7"/>
    </row>
    <row r="214" spans="1:6" x14ac:dyDescent="0.3">
      <c r="A214" s="6"/>
      <c r="B214" s="7"/>
      <c r="C214" s="6"/>
      <c r="D214" s="6"/>
      <c r="E214" s="6"/>
      <c r="F214" s="7"/>
    </row>
    <row r="215" spans="1:6" x14ac:dyDescent="0.3">
      <c r="A215" s="6"/>
      <c r="B215" s="7"/>
      <c r="C215" s="6"/>
      <c r="D215" s="6"/>
      <c r="E215" s="6"/>
      <c r="F215" s="7"/>
    </row>
    <row r="216" spans="1:6" x14ac:dyDescent="0.3">
      <c r="A216" s="6"/>
      <c r="B216" s="7"/>
      <c r="C216" s="6"/>
      <c r="D216" s="6"/>
      <c r="E216" s="6"/>
      <c r="F216" s="7"/>
    </row>
    <row r="217" spans="1:6" x14ac:dyDescent="0.3">
      <c r="A217" s="6"/>
      <c r="B217" s="7"/>
      <c r="C217" s="6"/>
      <c r="D217" s="6"/>
      <c r="E217" s="6"/>
      <c r="F217" s="7"/>
    </row>
    <row r="218" spans="1:6" x14ac:dyDescent="0.3">
      <c r="A218" s="6"/>
      <c r="B218" s="7"/>
      <c r="C218" s="6"/>
      <c r="D218" s="6"/>
      <c r="E218" s="6"/>
      <c r="F218" s="7"/>
    </row>
    <row r="219" spans="1:6" x14ac:dyDescent="0.3">
      <c r="A219" s="6"/>
      <c r="B219" s="7"/>
      <c r="C219" s="6"/>
      <c r="D219" s="6"/>
      <c r="E219" s="6"/>
      <c r="F219" s="7"/>
    </row>
    <row r="220" spans="1:6" x14ac:dyDescent="0.3">
      <c r="A220" s="6"/>
      <c r="B220" s="7"/>
      <c r="C220" s="6"/>
      <c r="D220" s="6"/>
      <c r="E220" s="6"/>
      <c r="F220" s="7"/>
    </row>
    <row r="221" spans="1:6" x14ac:dyDescent="0.3">
      <c r="A221" s="6"/>
      <c r="B221" s="7"/>
      <c r="C221" s="6"/>
      <c r="D221" s="6"/>
      <c r="E221" s="6"/>
      <c r="F221" s="7"/>
    </row>
    <row r="222" spans="1:6" x14ac:dyDescent="0.3">
      <c r="A222" s="6"/>
      <c r="B222" s="7"/>
      <c r="C222" s="6"/>
      <c r="D222" s="6"/>
      <c r="E222" s="6"/>
      <c r="F222" s="7"/>
    </row>
    <row r="223" spans="1:6" x14ac:dyDescent="0.3">
      <c r="A223" s="6"/>
      <c r="B223" s="7"/>
      <c r="C223" s="6"/>
      <c r="D223" s="6"/>
      <c r="E223" s="6"/>
      <c r="F223" s="7"/>
    </row>
    <row r="224" spans="1:6" x14ac:dyDescent="0.3">
      <c r="A224" s="6"/>
      <c r="B224" s="7"/>
      <c r="C224" s="6"/>
      <c r="D224" s="6"/>
      <c r="E224" s="6"/>
      <c r="F224" s="7"/>
    </row>
    <row r="225" spans="1:6" x14ac:dyDescent="0.3">
      <c r="A225" s="6"/>
      <c r="B225" s="7"/>
      <c r="C225" s="6"/>
      <c r="D225" s="6"/>
      <c r="E225" s="6"/>
      <c r="F225" s="7"/>
    </row>
    <row r="226" spans="1:6" x14ac:dyDescent="0.3">
      <c r="A226" s="6"/>
      <c r="B226" s="7"/>
      <c r="C226" s="6"/>
      <c r="D226" s="6"/>
      <c r="E226" s="6"/>
      <c r="F226" s="7"/>
    </row>
    <row r="227" spans="1:6" x14ac:dyDescent="0.3">
      <c r="A227" s="6"/>
      <c r="B227" s="7"/>
      <c r="C227" s="6"/>
      <c r="D227" s="6"/>
      <c r="E227" s="6"/>
      <c r="F227" s="7"/>
    </row>
    <row r="228" spans="1:6" x14ac:dyDescent="0.3">
      <c r="A228" s="6"/>
      <c r="B228" s="7"/>
      <c r="C228" s="6"/>
      <c r="D228" s="6"/>
      <c r="E228" s="6"/>
      <c r="F228" s="7"/>
    </row>
    <row r="229" spans="1:6" x14ac:dyDescent="0.3">
      <c r="A229" s="6"/>
      <c r="B229" s="7"/>
      <c r="C229" s="6"/>
      <c r="D229" s="6"/>
      <c r="E229" s="6"/>
      <c r="F229" s="7"/>
    </row>
    <row r="230" spans="1:6" x14ac:dyDescent="0.3">
      <c r="A230" s="6"/>
      <c r="B230" s="7"/>
      <c r="C230" s="6"/>
      <c r="D230" s="6"/>
      <c r="E230" s="6"/>
      <c r="F230" s="7"/>
    </row>
    <row r="231" spans="1:6" x14ac:dyDescent="0.3">
      <c r="A231" s="6"/>
      <c r="B231" s="7"/>
      <c r="C231" s="6"/>
      <c r="D231" s="6"/>
      <c r="E231" s="6"/>
      <c r="F231" s="7"/>
    </row>
    <row r="232" spans="1:6" x14ac:dyDescent="0.3">
      <c r="A232" s="6"/>
      <c r="B232" s="7"/>
      <c r="C232" s="6"/>
      <c r="D232" s="6"/>
      <c r="E232" s="6"/>
      <c r="F232" s="7"/>
    </row>
    <row r="233" spans="1:6" x14ac:dyDescent="0.3">
      <c r="A233" s="6"/>
      <c r="B233" s="7"/>
      <c r="C233" s="6"/>
      <c r="D233" s="6"/>
      <c r="E233" s="6"/>
      <c r="F233" s="7"/>
    </row>
    <row r="234" spans="1:6" x14ac:dyDescent="0.3">
      <c r="A234" s="6"/>
      <c r="B234" s="7"/>
      <c r="C234" s="6"/>
      <c r="D234" s="6"/>
      <c r="E234" s="6"/>
      <c r="F234" s="7"/>
    </row>
    <row r="235" spans="1:6" x14ac:dyDescent="0.3">
      <c r="A235" s="6"/>
      <c r="B235" s="7"/>
      <c r="C235" s="6"/>
      <c r="D235" s="6"/>
      <c r="E235" s="6"/>
      <c r="F235" s="7"/>
    </row>
    <row r="236" spans="1:6" x14ac:dyDescent="0.3">
      <c r="A236" s="6"/>
      <c r="B236" s="7"/>
      <c r="C236" s="6"/>
      <c r="D236" s="6"/>
      <c r="E236" s="6"/>
      <c r="F236" s="7"/>
    </row>
    <row r="237" spans="1:6" x14ac:dyDescent="0.3">
      <c r="A237" s="6"/>
      <c r="B237" s="7"/>
      <c r="C237" s="10"/>
      <c r="D237" s="6"/>
      <c r="E237" s="10"/>
      <c r="F237" s="7"/>
    </row>
    <row r="238" spans="1:6" s="1" customFormat="1" x14ac:dyDescent="0.3">
      <c r="A238" s="9"/>
      <c r="B238" s="17"/>
      <c r="C238" s="9"/>
      <c r="D238" s="9"/>
      <c r="E238" s="9"/>
      <c r="F238" s="17"/>
    </row>
    <row r="239" spans="1:6" x14ac:dyDescent="0.3">
      <c r="A239" s="6"/>
      <c r="B239" s="7"/>
      <c r="C239" s="6"/>
      <c r="D239" s="6"/>
      <c r="E239" s="6"/>
      <c r="F239" s="7"/>
    </row>
    <row r="240" spans="1:6" x14ac:dyDescent="0.3">
      <c r="A240" s="6"/>
      <c r="B240" s="7"/>
      <c r="C240" s="6"/>
      <c r="D240" s="6"/>
      <c r="E240" s="6"/>
      <c r="F240" s="7"/>
    </row>
    <row r="241" spans="1:6" x14ac:dyDescent="0.3">
      <c r="A241" s="6"/>
      <c r="B241" s="7"/>
      <c r="C241" s="6"/>
      <c r="D241" s="6"/>
      <c r="E241" s="6"/>
      <c r="F241" s="7"/>
    </row>
    <row r="242" spans="1:6" x14ac:dyDescent="0.3">
      <c r="A242" s="6"/>
      <c r="B242" s="7"/>
      <c r="C242" s="6"/>
      <c r="D242" s="6"/>
      <c r="E242" s="6"/>
      <c r="F242" s="7"/>
    </row>
    <row r="243" spans="1:6" x14ac:dyDescent="0.3">
      <c r="A243" s="6"/>
      <c r="B243" s="7"/>
      <c r="C243" s="6"/>
      <c r="D243" s="6"/>
      <c r="E243" s="6"/>
      <c r="F243" s="7"/>
    </row>
    <row r="244" spans="1:6" x14ac:dyDescent="0.3">
      <c r="A244" s="6"/>
      <c r="B244" s="7"/>
      <c r="C244" s="6"/>
      <c r="D244" s="6"/>
      <c r="E244" s="6"/>
      <c r="F244" s="7"/>
    </row>
    <row r="245" spans="1:6" x14ac:dyDescent="0.3">
      <c r="A245" s="6"/>
      <c r="B245" s="7"/>
      <c r="C245" s="6"/>
      <c r="D245" s="6"/>
      <c r="E245" s="6"/>
      <c r="F245" s="7"/>
    </row>
    <row r="246" spans="1:6" x14ac:dyDescent="0.3">
      <c r="A246" s="6"/>
      <c r="B246" s="7"/>
      <c r="C246" s="6"/>
      <c r="D246" s="6"/>
      <c r="E246" s="6"/>
      <c r="F246" s="7"/>
    </row>
    <row r="247" spans="1:6" x14ac:dyDescent="0.3">
      <c r="A247" s="6"/>
      <c r="B247" s="7"/>
      <c r="C247" s="6"/>
      <c r="D247" s="6"/>
      <c r="E247" s="6"/>
      <c r="F247" s="7"/>
    </row>
    <row r="248" spans="1:6" x14ac:dyDescent="0.3">
      <c r="A248" s="6"/>
      <c r="B248" s="7"/>
      <c r="C248" s="6"/>
      <c r="D248" s="6"/>
      <c r="E248" s="6"/>
      <c r="F248" s="7"/>
    </row>
    <row r="249" spans="1:6" x14ac:dyDescent="0.3">
      <c r="A249" s="6"/>
      <c r="B249" s="7"/>
      <c r="C249" s="6"/>
      <c r="D249" s="6"/>
      <c r="E249" s="6"/>
      <c r="F249" s="7"/>
    </row>
    <row r="250" spans="1:6" x14ac:dyDescent="0.3">
      <c r="A250" s="6"/>
      <c r="B250" s="7"/>
      <c r="C250" s="6"/>
      <c r="D250" s="6"/>
      <c r="E250" s="6"/>
      <c r="F250" s="7"/>
    </row>
    <row r="251" spans="1:6" x14ac:dyDescent="0.3">
      <c r="A251" s="6"/>
      <c r="B251" s="7"/>
      <c r="C251" s="6"/>
      <c r="D251" s="6"/>
      <c r="E251" s="6"/>
      <c r="F251" s="7"/>
    </row>
    <row r="252" spans="1:6" x14ac:dyDescent="0.3">
      <c r="A252" s="6"/>
      <c r="B252" s="7"/>
      <c r="C252" s="6"/>
      <c r="D252" s="6"/>
      <c r="E252" s="6"/>
      <c r="F252" s="7"/>
    </row>
    <row r="253" spans="1:6" x14ac:dyDescent="0.3">
      <c r="A253" s="6"/>
      <c r="B253" s="7"/>
      <c r="C253" s="6"/>
      <c r="D253" s="6"/>
      <c r="E253" s="6"/>
      <c r="F253" s="7"/>
    </row>
    <row r="254" spans="1:6" x14ac:dyDescent="0.3">
      <c r="A254" s="6"/>
      <c r="B254" s="7"/>
      <c r="C254" s="6"/>
      <c r="D254" s="6"/>
      <c r="E254" s="6"/>
      <c r="F254" s="7"/>
    </row>
    <row r="255" spans="1:6" x14ac:dyDescent="0.3">
      <c r="A255" s="6"/>
      <c r="B255" s="7"/>
      <c r="C255" s="6"/>
      <c r="D255" s="6"/>
      <c r="E255" s="6"/>
      <c r="F255" s="7"/>
    </row>
    <row r="256" spans="1:6" x14ac:dyDescent="0.3">
      <c r="A256" s="6"/>
      <c r="B256" s="7"/>
      <c r="C256" s="6"/>
      <c r="D256" s="6"/>
      <c r="E256" s="6"/>
      <c r="F256" s="7"/>
    </row>
    <row r="257" spans="1:6" x14ac:dyDescent="0.3">
      <c r="A257" s="6"/>
      <c r="B257" s="7"/>
      <c r="C257" s="6"/>
      <c r="D257" s="6"/>
      <c r="E257" s="6"/>
      <c r="F257" s="7"/>
    </row>
    <row r="258" spans="1:6" x14ac:dyDescent="0.3">
      <c r="A258" s="6"/>
      <c r="B258" s="7"/>
      <c r="C258" s="6"/>
      <c r="D258" s="6"/>
      <c r="E258" s="6"/>
      <c r="F258" s="7"/>
    </row>
    <row r="259" spans="1:6" x14ac:dyDescent="0.3">
      <c r="A259" s="6"/>
      <c r="B259" s="7"/>
      <c r="C259" s="6"/>
      <c r="D259" s="6"/>
      <c r="E259" s="6"/>
      <c r="F259" s="7"/>
    </row>
    <row r="260" spans="1:6" x14ac:dyDescent="0.3">
      <c r="A260" s="6"/>
      <c r="B260" s="7"/>
      <c r="C260" s="6"/>
      <c r="D260" s="6"/>
      <c r="E260" s="6"/>
      <c r="F260" s="7"/>
    </row>
    <row r="261" spans="1:6" x14ac:dyDescent="0.3">
      <c r="A261" s="6"/>
      <c r="B261" s="7"/>
      <c r="C261" s="6"/>
      <c r="D261" s="6"/>
      <c r="E261" s="6"/>
      <c r="F261" s="7"/>
    </row>
    <row r="262" spans="1:6" x14ac:dyDescent="0.3">
      <c r="A262" s="6"/>
      <c r="B262" s="7"/>
      <c r="C262" s="6"/>
      <c r="D262" s="6"/>
      <c r="E262" s="6"/>
      <c r="F262" s="7"/>
    </row>
    <row r="263" spans="1:6" x14ac:dyDescent="0.3">
      <c r="A263" s="6"/>
      <c r="B263" s="7"/>
      <c r="C263" s="6"/>
      <c r="D263" s="6"/>
      <c r="E263" s="6"/>
      <c r="F263" s="7"/>
    </row>
    <row r="264" spans="1:6" x14ac:dyDescent="0.3">
      <c r="A264" s="6"/>
      <c r="B264" s="7"/>
      <c r="C264" s="6"/>
      <c r="D264" s="6"/>
      <c r="E264" s="6"/>
      <c r="F264" s="7"/>
    </row>
    <row r="265" spans="1:6" x14ac:dyDescent="0.3">
      <c r="A265" s="6"/>
      <c r="B265" s="7"/>
      <c r="C265" s="6"/>
      <c r="D265" s="6"/>
      <c r="E265" s="6"/>
      <c r="F265" s="7"/>
    </row>
    <row r="266" spans="1:6" s="2" customFormat="1" x14ac:dyDescent="0.3">
      <c r="A266" s="6"/>
      <c r="B266" s="7"/>
      <c r="C266" s="6"/>
      <c r="D266" s="6"/>
      <c r="E266" s="6"/>
      <c r="F266" s="6"/>
    </row>
  </sheetData>
  <mergeCells count="1">
    <mergeCell ref="A127:K127"/>
  </mergeCells>
  <pageMargins left="0.51181102362204722" right="0.51181102362204722" top="0.74803149606299213" bottom="0.74803149606299213" header="0.31496062992125984" footer="0.31496062992125984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093B-FFB7-4D4B-B7AF-C826583046B4}">
  <dimension ref="A1:M384"/>
  <sheetViews>
    <sheetView workbookViewId="0">
      <selection activeCell="C8" sqref="C8"/>
    </sheetView>
  </sheetViews>
  <sheetFormatPr defaultRowHeight="14.4" x14ac:dyDescent="0.3"/>
  <cols>
    <col min="1" max="1" width="9.109375" style="2"/>
    <col min="2" max="2" width="32.44140625" customWidth="1"/>
    <col min="3" max="3" width="19.33203125" style="2" customWidth="1"/>
    <col min="4" max="4" width="10.33203125" style="2" customWidth="1"/>
    <col min="5" max="5" width="14.88671875" style="2" customWidth="1"/>
    <col min="6" max="6" width="11.44140625" customWidth="1"/>
    <col min="7" max="7" width="33.6640625" customWidth="1"/>
    <col min="8" max="8" width="26.6640625" customWidth="1"/>
    <col min="9" max="9" width="26.5546875" customWidth="1"/>
    <col min="10" max="10" width="30.33203125" customWidth="1"/>
    <col min="11" max="11" width="23.109375" customWidth="1"/>
    <col min="12" max="13" width="15.109375" customWidth="1"/>
  </cols>
  <sheetData>
    <row r="1" spans="1:13" x14ac:dyDescent="0.3">
      <c r="K1" t="s">
        <v>285</v>
      </c>
    </row>
    <row r="2" spans="1:13" x14ac:dyDescent="0.3">
      <c r="A2" s="8" t="s">
        <v>280</v>
      </c>
    </row>
    <row r="3" spans="1:13" s="7" customFormat="1" x14ac:dyDescent="0.3">
      <c r="A3" s="6"/>
      <c r="C3" s="6"/>
      <c r="D3" s="6"/>
      <c r="E3" s="6"/>
    </row>
    <row r="4" spans="1:13" x14ac:dyDescent="0.3">
      <c r="A4" s="8" t="s">
        <v>275</v>
      </c>
      <c r="B4" s="1"/>
      <c r="C4" s="24"/>
      <c r="D4" s="24"/>
      <c r="E4" s="24"/>
      <c r="F4" s="1"/>
    </row>
    <row r="6" spans="1:13" ht="162" customHeight="1" x14ac:dyDescent="0.3">
      <c r="A6" s="23" t="s">
        <v>0</v>
      </c>
      <c r="B6" s="25" t="s">
        <v>1</v>
      </c>
      <c r="C6" s="11" t="s">
        <v>204</v>
      </c>
      <c r="D6" s="11" t="s">
        <v>216</v>
      </c>
      <c r="E6" s="11" t="s">
        <v>205</v>
      </c>
      <c r="F6" s="11" t="s">
        <v>214</v>
      </c>
      <c r="G6" s="11" t="s">
        <v>208</v>
      </c>
      <c r="H6" s="11" t="s">
        <v>209</v>
      </c>
      <c r="I6" s="11" t="s">
        <v>210</v>
      </c>
      <c r="J6" s="11" t="s">
        <v>211</v>
      </c>
      <c r="K6" s="11" t="s">
        <v>212</v>
      </c>
      <c r="L6" s="12" t="s">
        <v>206</v>
      </c>
      <c r="M6" s="12" t="s">
        <v>207</v>
      </c>
    </row>
    <row r="7" spans="1:13" s="1" customFormat="1" ht="6.9" customHeight="1" x14ac:dyDescent="0.3">
      <c r="A7" s="5"/>
      <c r="B7" s="26"/>
      <c r="C7" s="27"/>
      <c r="D7" s="27"/>
      <c r="E7" s="27"/>
      <c r="M7" s="19"/>
    </row>
    <row r="8" spans="1:13" x14ac:dyDescent="0.3">
      <c r="A8" s="4">
        <v>1</v>
      </c>
      <c r="B8" s="3" t="s">
        <v>130</v>
      </c>
      <c r="C8" s="13"/>
      <c r="D8" s="20">
        <v>0.1</v>
      </c>
      <c r="E8" s="13">
        <f>SUM(C8*1.1)</f>
        <v>0</v>
      </c>
      <c r="F8" s="4" t="s">
        <v>9</v>
      </c>
      <c r="G8" s="21">
        <v>100</v>
      </c>
      <c r="H8" s="21">
        <v>0</v>
      </c>
      <c r="I8" s="60">
        <v>0</v>
      </c>
      <c r="J8" s="21">
        <v>0</v>
      </c>
      <c r="K8" s="21">
        <f>SUM(G8:J8)</f>
        <v>100</v>
      </c>
      <c r="L8" s="16">
        <f>SUM(C8*K8)</f>
        <v>0</v>
      </c>
      <c r="M8" s="16">
        <f>SUM(E8*K8)</f>
        <v>0</v>
      </c>
    </row>
    <row r="9" spans="1:13" x14ac:dyDescent="0.3">
      <c r="A9" s="4">
        <v>2</v>
      </c>
      <c r="B9" s="3" t="s">
        <v>131</v>
      </c>
      <c r="C9" s="13"/>
      <c r="D9" s="20">
        <v>0.1</v>
      </c>
      <c r="E9" s="13">
        <f t="shared" ref="E9:E16" si="0">SUM(C9*1.1)</f>
        <v>0</v>
      </c>
      <c r="F9" s="4" t="s">
        <v>9</v>
      </c>
      <c r="G9" s="21">
        <v>280</v>
      </c>
      <c r="H9" s="21">
        <v>600</v>
      </c>
      <c r="I9" s="60">
        <v>100</v>
      </c>
      <c r="J9" s="21">
        <v>10</v>
      </c>
      <c r="K9" s="21">
        <f t="shared" ref="K9:K39" si="1">SUM(G9:J9)</f>
        <v>990</v>
      </c>
      <c r="L9" s="16">
        <f t="shared" ref="L9:L39" si="2">SUM(C9*K9)</f>
        <v>0</v>
      </c>
      <c r="M9" s="16">
        <f t="shared" ref="M9:M39" si="3">SUM(E9*K9)</f>
        <v>0</v>
      </c>
    </row>
    <row r="10" spans="1:13" x14ac:dyDescent="0.3">
      <c r="A10" s="4">
        <v>3</v>
      </c>
      <c r="B10" s="3" t="s">
        <v>132</v>
      </c>
      <c r="C10" s="13"/>
      <c r="D10" s="20">
        <v>0.1</v>
      </c>
      <c r="E10" s="13">
        <f t="shared" si="0"/>
        <v>0</v>
      </c>
      <c r="F10" s="4" t="s">
        <v>9</v>
      </c>
      <c r="G10" s="21">
        <v>260</v>
      </c>
      <c r="H10" s="21">
        <v>600</v>
      </c>
      <c r="I10" s="60">
        <v>60</v>
      </c>
      <c r="J10" s="21">
        <v>0</v>
      </c>
      <c r="K10" s="21">
        <f t="shared" si="1"/>
        <v>920</v>
      </c>
      <c r="L10" s="16">
        <f t="shared" si="2"/>
        <v>0</v>
      </c>
      <c r="M10" s="16">
        <f t="shared" si="3"/>
        <v>0</v>
      </c>
    </row>
    <row r="11" spans="1:13" x14ac:dyDescent="0.3">
      <c r="A11" s="4">
        <v>4</v>
      </c>
      <c r="B11" s="3" t="s">
        <v>133</v>
      </c>
      <c r="C11" s="13"/>
      <c r="D11" s="20">
        <v>0.1</v>
      </c>
      <c r="E11" s="13">
        <f t="shared" si="0"/>
        <v>0</v>
      </c>
      <c r="F11" s="4" t="s">
        <v>9</v>
      </c>
      <c r="G11" s="21">
        <v>280</v>
      </c>
      <c r="H11" s="21">
        <v>720</v>
      </c>
      <c r="I11" s="60">
        <v>0</v>
      </c>
      <c r="J11" s="21">
        <v>60</v>
      </c>
      <c r="K11" s="21">
        <f t="shared" si="1"/>
        <v>1060</v>
      </c>
      <c r="L11" s="16">
        <f t="shared" si="2"/>
        <v>0</v>
      </c>
      <c r="M11" s="16">
        <f t="shared" si="3"/>
        <v>0</v>
      </c>
    </row>
    <row r="12" spans="1:13" x14ac:dyDescent="0.3">
      <c r="A12" s="4">
        <v>5</v>
      </c>
      <c r="B12" s="3" t="s">
        <v>134</v>
      </c>
      <c r="C12" s="13"/>
      <c r="D12" s="20">
        <v>0.1</v>
      </c>
      <c r="E12" s="13">
        <f t="shared" si="0"/>
        <v>0</v>
      </c>
      <c r="F12" s="4" t="s">
        <v>9</v>
      </c>
      <c r="G12" s="21">
        <v>360</v>
      </c>
      <c r="H12" s="21">
        <v>720</v>
      </c>
      <c r="I12" s="60">
        <v>100</v>
      </c>
      <c r="J12" s="21">
        <v>0</v>
      </c>
      <c r="K12" s="21">
        <f t="shared" si="1"/>
        <v>1180</v>
      </c>
      <c r="L12" s="16">
        <f t="shared" si="2"/>
        <v>0</v>
      </c>
      <c r="M12" s="16">
        <f t="shared" si="3"/>
        <v>0</v>
      </c>
    </row>
    <row r="13" spans="1:13" x14ac:dyDescent="0.3">
      <c r="A13" s="4">
        <v>6</v>
      </c>
      <c r="B13" s="3" t="s">
        <v>135</v>
      </c>
      <c r="C13" s="13"/>
      <c r="D13" s="20">
        <v>0.1</v>
      </c>
      <c r="E13" s="13">
        <f t="shared" si="0"/>
        <v>0</v>
      </c>
      <c r="F13" s="4" t="s">
        <v>9</v>
      </c>
      <c r="G13" s="21">
        <v>0</v>
      </c>
      <c r="H13" s="21">
        <v>90</v>
      </c>
      <c r="I13" s="60">
        <v>0</v>
      </c>
      <c r="J13" s="21">
        <v>0</v>
      </c>
      <c r="K13" s="21">
        <f t="shared" si="1"/>
        <v>90</v>
      </c>
      <c r="L13" s="16">
        <f t="shared" si="2"/>
        <v>0</v>
      </c>
      <c r="M13" s="16">
        <f t="shared" si="3"/>
        <v>0</v>
      </c>
    </row>
    <row r="14" spans="1:13" x14ac:dyDescent="0.3">
      <c r="A14" s="4">
        <v>7</v>
      </c>
      <c r="B14" s="3" t="s">
        <v>136</v>
      </c>
      <c r="C14" s="13"/>
      <c r="D14" s="20">
        <v>0.1</v>
      </c>
      <c r="E14" s="13">
        <f t="shared" si="0"/>
        <v>0</v>
      </c>
      <c r="F14" s="4" t="s">
        <v>9</v>
      </c>
      <c r="G14" s="21">
        <v>0</v>
      </c>
      <c r="H14" s="21">
        <v>0</v>
      </c>
      <c r="I14" s="60">
        <v>0</v>
      </c>
      <c r="J14" s="21">
        <v>0</v>
      </c>
      <c r="K14" s="21">
        <f t="shared" si="1"/>
        <v>0</v>
      </c>
      <c r="L14" s="16">
        <f t="shared" si="2"/>
        <v>0</v>
      </c>
      <c r="M14" s="16">
        <f t="shared" si="3"/>
        <v>0</v>
      </c>
    </row>
    <row r="15" spans="1:13" x14ac:dyDescent="0.3">
      <c r="A15" s="4">
        <v>8</v>
      </c>
      <c r="B15" s="3" t="s">
        <v>137</v>
      </c>
      <c r="C15" s="13"/>
      <c r="D15" s="20">
        <v>0.1</v>
      </c>
      <c r="E15" s="13">
        <f t="shared" si="0"/>
        <v>0</v>
      </c>
      <c r="F15" s="4" t="s">
        <v>9</v>
      </c>
      <c r="G15" s="21">
        <v>260</v>
      </c>
      <c r="H15" s="21">
        <v>350</v>
      </c>
      <c r="I15" s="60">
        <v>130</v>
      </c>
      <c r="J15" s="21">
        <v>60</v>
      </c>
      <c r="K15" s="21">
        <f t="shared" si="1"/>
        <v>800</v>
      </c>
      <c r="L15" s="16">
        <f t="shared" si="2"/>
        <v>0</v>
      </c>
      <c r="M15" s="16">
        <f t="shared" si="3"/>
        <v>0</v>
      </c>
    </row>
    <row r="16" spans="1:13" x14ac:dyDescent="0.3">
      <c r="A16" s="4">
        <v>9</v>
      </c>
      <c r="B16" s="3" t="s">
        <v>138</v>
      </c>
      <c r="C16" s="13"/>
      <c r="D16" s="20">
        <v>0.1</v>
      </c>
      <c r="E16" s="13">
        <f t="shared" si="0"/>
        <v>0</v>
      </c>
      <c r="F16" s="4" t="s">
        <v>9</v>
      </c>
      <c r="G16" s="21">
        <v>0</v>
      </c>
      <c r="H16" s="21">
        <v>350</v>
      </c>
      <c r="I16" s="60">
        <v>15</v>
      </c>
      <c r="J16" s="21">
        <v>0</v>
      </c>
      <c r="K16" s="21">
        <f t="shared" si="1"/>
        <v>365</v>
      </c>
      <c r="L16" s="16">
        <f t="shared" si="2"/>
        <v>0</v>
      </c>
      <c r="M16" s="16">
        <f t="shared" si="3"/>
        <v>0</v>
      </c>
    </row>
    <row r="17" spans="1:13" x14ac:dyDescent="0.3">
      <c r="A17" s="4">
        <v>10</v>
      </c>
      <c r="B17" s="3" t="s">
        <v>139</v>
      </c>
      <c r="C17" s="13"/>
      <c r="D17" s="20">
        <v>0.2</v>
      </c>
      <c r="E17" s="13">
        <f>SUM(C17*1.2)</f>
        <v>0</v>
      </c>
      <c r="F17" s="4" t="s">
        <v>9</v>
      </c>
      <c r="G17" s="21">
        <v>70</v>
      </c>
      <c r="H17" s="21">
        <v>220</v>
      </c>
      <c r="I17" s="60">
        <v>10</v>
      </c>
      <c r="J17" s="21">
        <v>0</v>
      </c>
      <c r="K17" s="21">
        <f t="shared" si="1"/>
        <v>300</v>
      </c>
      <c r="L17" s="16">
        <f t="shared" si="2"/>
        <v>0</v>
      </c>
      <c r="M17" s="16">
        <f t="shared" si="3"/>
        <v>0</v>
      </c>
    </row>
    <row r="18" spans="1:13" x14ac:dyDescent="0.3">
      <c r="A18" s="4">
        <v>11</v>
      </c>
      <c r="B18" s="3" t="s">
        <v>140</v>
      </c>
      <c r="C18" s="13"/>
      <c r="D18" s="20">
        <v>0.2</v>
      </c>
      <c r="E18" s="13">
        <f>SUM(C18*1.2)</f>
        <v>0</v>
      </c>
      <c r="F18" s="4" t="s">
        <v>9</v>
      </c>
      <c r="G18" s="21">
        <v>75</v>
      </c>
      <c r="H18" s="21">
        <v>100</v>
      </c>
      <c r="I18" s="60">
        <v>80</v>
      </c>
      <c r="J18" s="21">
        <v>10</v>
      </c>
      <c r="K18" s="21">
        <f t="shared" si="1"/>
        <v>265</v>
      </c>
      <c r="L18" s="16">
        <f t="shared" si="2"/>
        <v>0</v>
      </c>
      <c r="M18" s="16">
        <f t="shared" si="3"/>
        <v>0</v>
      </c>
    </row>
    <row r="19" spans="1:13" x14ac:dyDescent="0.3">
      <c r="A19" s="4">
        <v>12</v>
      </c>
      <c r="B19" s="3" t="s">
        <v>141</v>
      </c>
      <c r="C19" s="13"/>
      <c r="D19" s="20">
        <v>0.2</v>
      </c>
      <c r="E19" s="13">
        <f t="shared" ref="E19:E31" si="4">SUM(C19*1.2)</f>
        <v>0</v>
      </c>
      <c r="F19" s="4" t="s">
        <v>9</v>
      </c>
      <c r="G19" s="21">
        <v>60</v>
      </c>
      <c r="H19" s="21">
        <v>50</v>
      </c>
      <c r="I19" s="60">
        <v>30</v>
      </c>
      <c r="J19" s="21">
        <v>0</v>
      </c>
      <c r="K19" s="21">
        <f t="shared" si="1"/>
        <v>140</v>
      </c>
      <c r="L19" s="16">
        <f t="shared" si="2"/>
        <v>0</v>
      </c>
      <c r="M19" s="16">
        <f t="shared" si="3"/>
        <v>0</v>
      </c>
    </row>
    <row r="20" spans="1:13" x14ac:dyDescent="0.3">
      <c r="A20" s="4">
        <v>13</v>
      </c>
      <c r="B20" s="3" t="s">
        <v>142</v>
      </c>
      <c r="C20" s="13"/>
      <c r="D20" s="20">
        <v>0.2</v>
      </c>
      <c r="E20" s="13">
        <f t="shared" si="4"/>
        <v>0</v>
      </c>
      <c r="F20" s="4" t="s">
        <v>9</v>
      </c>
      <c r="G20" s="21">
        <v>50</v>
      </c>
      <c r="H20" s="21">
        <v>200</v>
      </c>
      <c r="I20" s="60">
        <v>10</v>
      </c>
      <c r="J20" s="21">
        <v>0</v>
      </c>
      <c r="K20" s="21">
        <f t="shared" si="1"/>
        <v>260</v>
      </c>
      <c r="L20" s="16">
        <f t="shared" si="2"/>
        <v>0</v>
      </c>
      <c r="M20" s="16">
        <f t="shared" si="3"/>
        <v>0</v>
      </c>
    </row>
    <row r="21" spans="1:13" x14ac:dyDescent="0.3">
      <c r="A21" s="4">
        <v>14</v>
      </c>
      <c r="B21" s="3" t="s">
        <v>143</v>
      </c>
      <c r="C21" s="13"/>
      <c r="D21" s="20">
        <v>0.2</v>
      </c>
      <c r="E21" s="13">
        <f t="shared" si="4"/>
        <v>0</v>
      </c>
      <c r="F21" s="4" t="s">
        <v>9</v>
      </c>
      <c r="G21" s="21">
        <v>16</v>
      </c>
      <c r="H21" s="21">
        <v>30</v>
      </c>
      <c r="I21" s="60">
        <v>10</v>
      </c>
      <c r="J21" s="21">
        <v>0</v>
      </c>
      <c r="K21" s="21">
        <f t="shared" si="1"/>
        <v>56</v>
      </c>
      <c r="L21" s="16">
        <f t="shared" si="2"/>
        <v>0</v>
      </c>
      <c r="M21" s="16">
        <f t="shared" si="3"/>
        <v>0</v>
      </c>
    </row>
    <row r="22" spans="1:13" x14ac:dyDescent="0.3">
      <c r="A22" s="4">
        <v>15</v>
      </c>
      <c r="B22" s="3" t="s">
        <v>144</v>
      </c>
      <c r="C22" s="13"/>
      <c r="D22" s="20">
        <v>0.2</v>
      </c>
      <c r="E22" s="13">
        <f t="shared" si="4"/>
        <v>0</v>
      </c>
      <c r="F22" s="4" t="s">
        <v>9</v>
      </c>
      <c r="G22" s="21">
        <v>20</v>
      </c>
      <c r="H22" s="21">
        <v>30</v>
      </c>
      <c r="I22" s="60">
        <v>10</v>
      </c>
      <c r="J22" s="21">
        <v>0</v>
      </c>
      <c r="K22" s="21">
        <f t="shared" si="1"/>
        <v>60</v>
      </c>
      <c r="L22" s="16">
        <f t="shared" si="2"/>
        <v>0</v>
      </c>
      <c r="M22" s="16">
        <f t="shared" si="3"/>
        <v>0</v>
      </c>
    </row>
    <row r="23" spans="1:13" x14ac:dyDescent="0.3">
      <c r="A23" s="4">
        <v>16</v>
      </c>
      <c r="B23" s="3" t="s">
        <v>145</v>
      </c>
      <c r="C23" s="13"/>
      <c r="D23" s="20">
        <v>0.2</v>
      </c>
      <c r="E23" s="13">
        <f t="shared" si="4"/>
        <v>0</v>
      </c>
      <c r="F23" s="4" t="s">
        <v>9</v>
      </c>
      <c r="G23" s="21">
        <v>10</v>
      </c>
      <c r="H23" s="21">
        <v>20</v>
      </c>
      <c r="I23" s="60">
        <v>0</v>
      </c>
      <c r="J23" s="21">
        <v>0</v>
      </c>
      <c r="K23" s="21">
        <f t="shared" si="1"/>
        <v>30</v>
      </c>
      <c r="L23" s="16">
        <f t="shared" si="2"/>
        <v>0</v>
      </c>
      <c r="M23" s="16">
        <f t="shared" si="3"/>
        <v>0</v>
      </c>
    </row>
    <row r="24" spans="1:13" x14ac:dyDescent="0.3">
      <c r="A24" s="4">
        <v>17</v>
      </c>
      <c r="B24" s="3" t="s">
        <v>146</v>
      </c>
      <c r="C24" s="13"/>
      <c r="D24" s="20">
        <v>0.2</v>
      </c>
      <c r="E24" s="13">
        <f t="shared" si="4"/>
        <v>0</v>
      </c>
      <c r="F24" s="4" t="s">
        <v>9</v>
      </c>
      <c r="G24" s="21">
        <v>7</v>
      </c>
      <c r="H24" s="21">
        <v>0</v>
      </c>
      <c r="I24" s="60">
        <v>0</v>
      </c>
      <c r="J24" s="21">
        <v>0</v>
      </c>
      <c r="K24" s="21">
        <f t="shared" si="1"/>
        <v>7</v>
      </c>
      <c r="L24" s="16">
        <f t="shared" si="2"/>
        <v>0</v>
      </c>
      <c r="M24" s="16">
        <f t="shared" si="3"/>
        <v>0</v>
      </c>
    </row>
    <row r="25" spans="1:13" x14ac:dyDescent="0.3">
      <c r="A25" s="4">
        <v>18</v>
      </c>
      <c r="B25" s="3" t="s">
        <v>147</v>
      </c>
      <c r="C25" s="13"/>
      <c r="D25" s="20">
        <v>0.2</v>
      </c>
      <c r="E25" s="13">
        <f t="shared" si="4"/>
        <v>0</v>
      </c>
      <c r="F25" s="4" t="s">
        <v>9</v>
      </c>
      <c r="G25" s="21">
        <v>30</v>
      </c>
      <c r="H25" s="21">
        <v>150</v>
      </c>
      <c r="I25" s="60">
        <v>0</v>
      </c>
      <c r="J25" s="21">
        <v>0</v>
      </c>
      <c r="K25" s="21">
        <f t="shared" si="1"/>
        <v>180</v>
      </c>
      <c r="L25" s="16">
        <f t="shared" si="2"/>
        <v>0</v>
      </c>
      <c r="M25" s="16">
        <f t="shared" si="3"/>
        <v>0</v>
      </c>
    </row>
    <row r="26" spans="1:13" x14ac:dyDescent="0.3">
      <c r="A26" s="4">
        <v>19</v>
      </c>
      <c r="B26" s="3" t="s">
        <v>148</v>
      </c>
      <c r="C26" s="13"/>
      <c r="D26" s="20">
        <v>0.2</v>
      </c>
      <c r="E26" s="13">
        <f t="shared" si="4"/>
        <v>0</v>
      </c>
      <c r="F26" s="4" t="s">
        <v>9</v>
      </c>
      <c r="G26" s="21">
        <v>0</v>
      </c>
      <c r="H26" s="21">
        <v>20</v>
      </c>
      <c r="I26" s="60">
        <v>0</v>
      </c>
      <c r="J26" s="21">
        <v>0</v>
      </c>
      <c r="K26" s="21">
        <f t="shared" si="1"/>
        <v>20</v>
      </c>
      <c r="L26" s="16">
        <f t="shared" si="2"/>
        <v>0</v>
      </c>
      <c r="M26" s="16">
        <f t="shared" si="3"/>
        <v>0</v>
      </c>
    </row>
    <row r="27" spans="1:13" x14ac:dyDescent="0.3">
      <c r="A27" s="4">
        <v>20</v>
      </c>
      <c r="B27" s="3" t="s">
        <v>149</v>
      </c>
      <c r="C27" s="13"/>
      <c r="D27" s="20">
        <v>0.2</v>
      </c>
      <c r="E27" s="13">
        <f t="shared" si="4"/>
        <v>0</v>
      </c>
      <c r="F27" s="4" t="s">
        <v>9</v>
      </c>
      <c r="G27" s="21">
        <v>40</v>
      </c>
      <c r="H27" s="21">
        <v>50</v>
      </c>
      <c r="I27" s="60">
        <v>10</v>
      </c>
      <c r="J27" s="21">
        <v>0</v>
      </c>
      <c r="K27" s="21">
        <f t="shared" si="1"/>
        <v>100</v>
      </c>
      <c r="L27" s="16">
        <f t="shared" si="2"/>
        <v>0</v>
      </c>
      <c r="M27" s="16">
        <f t="shared" si="3"/>
        <v>0</v>
      </c>
    </row>
    <row r="28" spans="1:13" x14ac:dyDescent="0.3">
      <c r="A28" s="4">
        <v>21</v>
      </c>
      <c r="B28" s="3" t="s">
        <v>150</v>
      </c>
      <c r="C28" s="13"/>
      <c r="D28" s="20">
        <v>0.2</v>
      </c>
      <c r="E28" s="13">
        <f t="shared" si="4"/>
        <v>0</v>
      </c>
      <c r="F28" s="4" t="s">
        <v>9</v>
      </c>
      <c r="G28" s="21">
        <v>60</v>
      </c>
      <c r="H28" s="21">
        <v>25</v>
      </c>
      <c r="I28" s="60">
        <v>0</v>
      </c>
      <c r="J28" s="21">
        <v>0</v>
      </c>
      <c r="K28" s="21">
        <f t="shared" si="1"/>
        <v>85</v>
      </c>
      <c r="L28" s="16">
        <f t="shared" si="2"/>
        <v>0</v>
      </c>
      <c r="M28" s="16">
        <f t="shared" si="3"/>
        <v>0</v>
      </c>
    </row>
    <row r="29" spans="1:13" x14ac:dyDescent="0.3">
      <c r="A29" s="4">
        <v>22</v>
      </c>
      <c r="B29" s="3" t="s">
        <v>151</v>
      </c>
      <c r="C29" s="13"/>
      <c r="D29" s="20">
        <v>0.2</v>
      </c>
      <c r="E29" s="13">
        <f t="shared" si="4"/>
        <v>0</v>
      </c>
      <c r="F29" s="4" t="s">
        <v>9</v>
      </c>
      <c r="G29" s="21">
        <v>20</v>
      </c>
      <c r="H29" s="21">
        <v>15</v>
      </c>
      <c r="I29" s="60">
        <v>50</v>
      </c>
      <c r="J29" s="21">
        <v>0</v>
      </c>
      <c r="K29" s="21">
        <f t="shared" si="1"/>
        <v>85</v>
      </c>
      <c r="L29" s="16">
        <f t="shared" si="2"/>
        <v>0</v>
      </c>
      <c r="M29" s="16">
        <f t="shared" si="3"/>
        <v>0</v>
      </c>
    </row>
    <row r="30" spans="1:13" x14ac:dyDescent="0.3">
      <c r="A30" s="4">
        <v>23</v>
      </c>
      <c r="B30" s="3" t="s">
        <v>152</v>
      </c>
      <c r="C30" s="13"/>
      <c r="D30" s="20">
        <v>0.2</v>
      </c>
      <c r="E30" s="13">
        <f t="shared" si="4"/>
        <v>0</v>
      </c>
      <c r="F30" s="4" t="s">
        <v>9</v>
      </c>
      <c r="G30" s="21">
        <v>56</v>
      </c>
      <c r="H30" s="21">
        <v>100</v>
      </c>
      <c r="I30" s="60">
        <v>30</v>
      </c>
      <c r="J30" s="21">
        <v>0</v>
      </c>
      <c r="K30" s="21">
        <f t="shared" si="1"/>
        <v>186</v>
      </c>
      <c r="L30" s="16">
        <f t="shared" si="2"/>
        <v>0</v>
      </c>
      <c r="M30" s="16">
        <f t="shared" si="3"/>
        <v>0</v>
      </c>
    </row>
    <row r="31" spans="1:13" x14ac:dyDescent="0.3">
      <c r="A31" s="4">
        <v>24</v>
      </c>
      <c r="B31" s="3" t="s">
        <v>153</v>
      </c>
      <c r="C31" s="13"/>
      <c r="D31" s="20">
        <v>0.2</v>
      </c>
      <c r="E31" s="13">
        <f t="shared" si="4"/>
        <v>0</v>
      </c>
      <c r="F31" s="4" t="s">
        <v>9</v>
      </c>
      <c r="G31" s="21">
        <v>20</v>
      </c>
      <c r="H31" s="21">
        <v>50</v>
      </c>
      <c r="I31" s="60">
        <v>0</v>
      </c>
      <c r="J31" s="21">
        <v>0</v>
      </c>
      <c r="K31" s="21">
        <f t="shared" si="1"/>
        <v>70</v>
      </c>
      <c r="L31" s="16">
        <f t="shared" si="2"/>
        <v>0</v>
      </c>
      <c r="M31" s="16">
        <f t="shared" si="3"/>
        <v>0</v>
      </c>
    </row>
    <row r="32" spans="1:13" x14ac:dyDescent="0.3">
      <c r="A32" s="4">
        <v>25</v>
      </c>
      <c r="B32" s="3" t="s">
        <v>154</v>
      </c>
      <c r="C32" s="13"/>
      <c r="D32" s="20">
        <v>0.2</v>
      </c>
      <c r="E32" s="13">
        <f t="shared" ref="E32:E39" si="5">SUM(C32*1.2)</f>
        <v>0</v>
      </c>
      <c r="F32" s="4" t="s">
        <v>9</v>
      </c>
      <c r="G32" s="21">
        <v>12</v>
      </c>
      <c r="H32" s="21">
        <v>15</v>
      </c>
      <c r="I32" s="60">
        <v>10</v>
      </c>
      <c r="J32" s="21">
        <v>0</v>
      </c>
      <c r="K32" s="21">
        <f t="shared" si="1"/>
        <v>37</v>
      </c>
      <c r="L32" s="16">
        <f t="shared" si="2"/>
        <v>0</v>
      </c>
      <c r="M32" s="16">
        <f t="shared" si="3"/>
        <v>0</v>
      </c>
    </row>
    <row r="33" spans="1:13" x14ac:dyDescent="0.3">
      <c r="A33" s="4">
        <v>26</v>
      </c>
      <c r="B33" s="3" t="s">
        <v>267</v>
      </c>
      <c r="C33" s="13"/>
      <c r="D33" s="20">
        <v>0.2</v>
      </c>
      <c r="E33" s="13">
        <f t="shared" si="5"/>
        <v>0</v>
      </c>
      <c r="F33" s="4" t="s">
        <v>9</v>
      </c>
      <c r="G33" s="21">
        <v>200</v>
      </c>
      <c r="H33" s="21">
        <v>0</v>
      </c>
      <c r="I33" s="60">
        <v>100</v>
      </c>
      <c r="J33" s="21">
        <v>0</v>
      </c>
      <c r="K33" s="21">
        <f t="shared" si="1"/>
        <v>300</v>
      </c>
      <c r="L33" s="16">
        <f t="shared" si="2"/>
        <v>0</v>
      </c>
      <c r="M33" s="16">
        <f t="shared" si="3"/>
        <v>0</v>
      </c>
    </row>
    <row r="34" spans="1:13" x14ac:dyDescent="0.3">
      <c r="A34" s="4">
        <v>27</v>
      </c>
      <c r="B34" s="3" t="s">
        <v>268</v>
      </c>
      <c r="C34" s="13"/>
      <c r="D34" s="20">
        <v>0.2</v>
      </c>
      <c r="E34" s="13">
        <f t="shared" si="5"/>
        <v>0</v>
      </c>
      <c r="F34" s="4" t="s">
        <v>9</v>
      </c>
      <c r="G34" s="21">
        <v>25</v>
      </c>
      <c r="H34" s="21">
        <v>20</v>
      </c>
      <c r="I34" s="60">
        <v>30</v>
      </c>
      <c r="J34" s="21">
        <v>0</v>
      </c>
      <c r="K34" s="21">
        <f t="shared" si="1"/>
        <v>75</v>
      </c>
      <c r="L34" s="16">
        <f t="shared" si="2"/>
        <v>0</v>
      </c>
      <c r="M34" s="16">
        <f t="shared" si="3"/>
        <v>0</v>
      </c>
    </row>
    <row r="35" spans="1:13" x14ac:dyDescent="0.3">
      <c r="A35" s="4">
        <v>28</v>
      </c>
      <c r="B35" s="3" t="s">
        <v>269</v>
      </c>
      <c r="C35" s="13"/>
      <c r="D35" s="20">
        <v>0.2</v>
      </c>
      <c r="E35" s="13">
        <f t="shared" si="5"/>
        <v>0</v>
      </c>
      <c r="F35" s="4" t="s">
        <v>9</v>
      </c>
      <c r="G35" s="21">
        <v>10</v>
      </c>
      <c r="H35" s="21">
        <v>10</v>
      </c>
      <c r="I35" s="60">
        <v>10</v>
      </c>
      <c r="J35" s="21">
        <v>0</v>
      </c>
      <c r="K35" s="21">
        <f t="shared" si="1"/>
        <v>30</v>
      </c>
      <c r="L35" s="16">
        <f t="shared" si="2"/>
        <v>0</v>
      </c>
      <c r="M35" s="16">
        <f t="shared" si="3"/>
        <v>0</v>
      </c>
    </row>
    <row r="36" spans="1:13" x14ac:dyDescent="0.3">
      <c r="A36" s="4">
        <v>29</v>
      </c>
      <c r="B36" s="3" t="s">
        <v>270</v>
      </c>
      <c r="C36" s="13"/>
      <c r="D36" s="20">
        <v>0.2</v>
      </c>
      <c r="E36" s="13">
        <f t="shared" si="5"/>
        <v>0</v>
      </c>
      <c r="F36" s="4" t="s">
        <v>9</v>
      </c>
      <c r="G36" s="21">
        <v>48</v>
      </c>
      <c r="H36" s="21">
        <v>200</v>
      </c>
      <c r="I36" s="60">
        <v>20</v>
      </c>
      <c r="J36" s="21">
        <v>0</v>
      </c>
      <c r="K36" s="21">
        <f t="shared" si="1"/>
        <v>268</v>
      </c>
      <c r="L36" s="16">
        <f t="shared" si="2"/>
        <v>0</v>
      </c>
      <c r="M36" s="16">
        <f t="shared" si="3"/>
        <v>0</v>
      </c>
    </row>
    <row r="37" spans="1:13" x14ac:dyDescent="0.3">
      <c r="A37" s="4">
        <v>30</v>
      </c>
      <c r="B37" s="3" t="s">
        <v>271</v>
      </c>
      <c r="C37" s="13"/>
      <c r="D37" s="20">
        <v>0.2</v>
      </c>
      <c r="E37" s="13">
        <f t="shared" si="5"/>
        <v>0</v>
      </c>
      <c r="F37" s="4" t="s">
        <v>9</v>
      </c>
      <c r="G37" s="21">
        <v>0</v>
      </c>
      <c r="H37" s="21">
        <v>10</v>
      </c>
      <c r="I37" s="60">
        <v>50</v>
      </c>
      <c r="J37" s="21">
        <v>5</v>
      </c>
      <c r="K37" s="21">
        <f t="shared" si="1"/>
        <v>65</v>
      </c>
      <c r="L37" s="16">
        <f t="shared" si="2"/>
        <v>0</v>
      </c>
      <c r="M37" s="16">
        <f t="shared" si="3"/>
        <v>0</v>
      </c>
    </row>
    <row r="38" spans="1:13" x14ac:dyDescent="0.3">
      <c r="A38" s="4">
        <v>31</v>
      </c>
      <c r="B38" s="59" t="s">
        <v>302</v>
      </c>
      <c r="C38" s="13"/>
      <c r="D38" s="68">
        <v>0.2</v>
      </c>
      <c r="E38" s="13">
        <f t="shared" si="5"/>
        <v>0</v>
      </c>
      <c r="F38" s="4" t="s">
        <v>9</v>
      </c>
      <c r="G38" s="21">
        <v>0</v>
      </c>
      <c r="H38" s="21">
        <v>0</v>
      </c>
      <c r="I38" s="60">
        <v>0</v>
      </c>
      <c r="J38" s="60">
        <v>15</v>
      </c>
      <c r="K38" s="57">
        <f t="shared" si="1"/>
        <v>15</v>
      </c>
      <c r="L38" s="16">
        <f t="shared" si="2"/>
        <v>0</v>
      </c>
      <c r="M38" s="16">
        <f t="shared" si="3"/>
        <v>0</v>
      </c>
    </row>
    <row r="39" spans="1:13" x14ac:dyDescent="0.3">
      <c r="A39" s="4">
        <v>32</v>
      </c>
      <c r="B39" s="59" t="s">
        <v>303</v>
      </c>
      <c r="C39" s="13"/>
      <c r="D39" s="68">
        <v>0.2</v>
      </c>
      <c r="E39" s="13">
        <f t="shared" si="5"/>
        <v>0</v>
      </c>
      <c r="F39" s="4" t="s">
        <v>9</v>
      </c>
      <c r="G39" s="21">
        <v>0</v>
      </c>
      <c r="H39" s="21">
        <v>0</v>
      </c>
      <c r="I39" s="60">
        <v>0</v>
      </c>
      <c r="J39" s="60">
        <v>15</v>
      </c>
      <c r="K39" s="57">
        <f t="shared" si="1"/>
        <v>15</v>
      </c>
      <c r="L39" s="16">
        <f t="shared" si="2"/>
        <v>0</v>
      </c>
      <c r="M39" s="16">
        <f t="shared" si="3"/>
        <v>0</v>
      </c>
    </row>
    <row r="40" spans="1:13" ht="30.75" customHeight="1" x14ac:dyDescent="0.3">
      <c r="A40" s="4"/>
      <c r="B40" s="70" t="s">
        <v>213</v>
      </c>
      <c r="C40" s="71"/>
      <c r="D40" s="71"/>
      <c r="E40" s="71"/>
      <c r="F40" s="71"/>
      <c r="G40" s="71"/>
      <c r="H40" s="71"/>
      <c r="I40" s="71"/>
      <c r="J40" s="71"/>
      <c r="K40" s="72"/>
      <c r="L40" s="16">
        <f>SUM(L8:L39)</f>
        <v>0</v>
      </c>
      <c r="M40" s="16">
        <f>SUM(M8:M39)</f>
        <v>0</v>
      </c>
    </row>
    <row r="41" spans="1:13" x14ac:dyDescent="0.3">
      <c r="A41" s="28"/>
      <c r="B41" s="7"/>
      <c r="C41" s="14"/>
      <c r="D41" s="6"/>
      <c r="E41" s="6"/>
      <c r="F41" s="6"/>
    </row>
    <row r="42" spans="1:13" x14ac:dyDescent="0.3">
      <c r="A42" s="30" t="s">
        <v>229</v>
      </c>
      <c r="B42" s="7"/>
      <c r="C42" s="14"/>
      <c r="D42" s="6"/>
      <c r="E42" s="6"/>
      <c r="F42" s="6"/>
    </row>
    <row r="43" spans="1:13" x14ac:dyDescent="0.3">
      <c r="A43" s="6"/>
      <c r="B43" s="7"/>
      <c r="C43" s="14"/>
      <c r="D43" s="6"/>
      <c r="E43" s="6"/>
      <c r="F43" s="6"/>
    </row>
    <row r="44" spans="1:13" x14ac:dyDescent="0.3">
      <c r="A44" s="30" t="s">
        <v>223</v>
      </c>
      <c r="B44" s="7"/>
      <c r="C44" s="14"/>
      <c r="D44" s="6"/>
      <c r="E44" s="6"/>
      <c r="F44" s="6"/>
    </row>
    <row r="45" spans="1:13" x14ac:dyDescent="0.3">
      <c r="A45" s="6"/>
      <c r="B45" s="7"/>
      <c r="C45" s="14"/>
      <c r="D45" s="6"/>
      <c r="E45" s="6"/>
      <c r="F45" s="6"/>
    </row>
    <row r="46" spans="1:13" x14ac:dyDescent="0.3">
      <c r="A46" s="31" t="s">
        <v>224</v>
      </c>
      <c r="B46" s="7"/>
      <c r="C46" s="14"/>
      <c r="D46" s="6"/>
      <c r="E46" s="6"/>
      <c r="F46" s="6"/>
    </row>
    <row r="47" spans="1:13" x14ac:dyDescent="0.3">
      <c r="A47" s="32"/>
      <c r="B47" s="7"/>
      <c r="C47" s="14"/>
      <c r="D47" s="6"/>
      <c r="E47" s="6"/>
      <c r="F47" s="6"/>
    </row>
    <row r="48" spans="1:13" x14ac:dyDescent="0.3">
      <c r="A48" s="31" t="s">
        <v>225</v>
      </c>
      <c r="B48" s="7"/>
      <c r="C48" s="14"/>
      <c r="D48" s="6"/>
      <c r="E48" s="6"/>
      <c r="F48" s="6"/>
    </row>
    <row r="49" spans="1:6" x14ac:dyDescent="0.3">
      <c r="A49" s="32"/>
      <c r="B49" s="7"/>
      <c r="C49" s="14"/>
      <c r="D49" s="6"/>
      <c r="E49" s="6"/>
      <c r="F49" s="6"/>
    </row>
    <row r="50" spans="1:6" x14ac:dyDescent="0.3">
      <c r="A50" s="32" t="s">
        <v>226</v>
      </c>
      <c r="B50" s="7"/>
      <c r="C50" s="14"/>
      <c r="D50" s="29" t="s">
        <v>228</v>
      </c>
      <c r="E50" s="6"/>
      <c r="F50" s="6"/>
    </row>
    <row r="51" spans="1:6" x14ac:dyDescent="0.3">
      <c r="A51" s="30"/>
      <c r="B51" s="7"/>
      <c r="C51" s="14"/>
      <c r="D51" s="30" t="s">
        <v>227</v>
      </c>
      <c r="E51" s="6"/>
      <c r="F51" s="6"/>
    </row>
    <row r="52" spans="1:6" x14ac:dyDescent="0.3">
      <c r="A52" s="30"/>
      <c r="B52" s="7"/>
      <c r="C52" s="14"/>
      <c r="D52" s="6"/>
      <c r="E52" s="6"/>
      <c r="F52" s="6"/>
    </row>
    <row r="53" spans="1:6" x14ac:dyDescent="0.3">
      <c r="A53" s="6"/>
      <c r="B53" s="7"/>
      <c r="C53" s="14"/>
      <c r="D53" s="6"/>
      <c r="E53" s="6"/>
      <c r="F53" s="6"/>
    </row>
    <row r="54" spans="1:6" x14ac:dyDescent="0.3">
      <c r="A54" s="6"/>
      <c r="B54" s="7"/>
      <c r="C54" s="14"/>
      <c r="D54" s="6"/>
      <c r="E54" s="6"/>
      <c r="F54" s="6"/>
    </row>
    <row r="55" spans="1:6" x14ac:dyDescent="0.3">
      <c r="A55" s="6"/>
      <c r="B55" s="7"/>
      <c r="C55" s="14"/>
      <c r="D55" s="6"/>
      <c r="E55" s="6"/>
      <c r="F55" s="6"/>
    </row>
    <row r="56" spans="1:6" x14ac:dyDescent="0.3">
      <c r="A56" s="6"/>
      <c r="B56" s="7"/>
      <c r="C56" s="14"/>
      <c r="D56" s="6"/>
      <c r="E56" s="6"/>
      <c r="F56" s="6"/>
    </row>
    <row r="57" spans="1:6" x14ac:dyDescent="0.3">
      <c r="A57" s="6"/>
      <c r="B57" s="7"/>
      <c r="C57" s="14"/>
      <c r="D57" s="6"/>
      <c r="E57" s="6"/>
      <c r="F57" s="6"/>
    </row>
    <row r="58" spans="1:6" x14ac:dyDescent="0.3">
      <c r="A58" s="6"/>
      <c r="B58" s="7"/>
      <c r="C58" s="14"/>
      <c r="D58" s="6"/>
      <c r="E58" s="6"/>
      <c r="F58" s="6"/>
    </row>
    <row r="59" spans="1:6" x14ac:dyDescent="0.3">
      <c r="A59" s="6"/>
      <c r="B59" s="7"/>
      <c r="C59" s="14"/>
      <c r="D59" s="6"/>
      <c r="E59" s="6"/>
      <c r="F59" s="6"/>
    </row>
    <row r="60" spans="1:6" x14ac:dyDescent="0.3">
      <c r="A60" s="6"/>
      <c r="B60" s="7"/>
      <c r="C60" s="14"/>
      <c r="D60" s="6"/>
      <c r="E60" s="6"/>
      <c r="F60" s="6"/>
    </row>
    <row r="61" spans="1:6" x14ac:dyDescent="0.3">
      <c r="A61" s="6"/>
      <c r="B61" s="7"/>
      <c r="C61" s="14"/>
      <c r="D61" s="6"/>
      <c r="E61" s="6"/>
      <c r="F61" s="6"/>
    </row>
    <row r="62" spans="1:6" x14ac:dyDescent="0.3">
      <c r="A62" s="6"/>
      <c r="B62" s="7"/>
      <c r="C62" s="14"/>
      <c r="D62" s="6"/>
      <c r="E62" s="6"/>
      <c r="F62" s="6"/>
    </row>
    <row r="63" spans="1:6" x14ac:dyDescent="0.3">
      <c r="A63" s="6"/>
      <c r="B63" s="7"/>
      <c r="C63" s="14"/>
      <c r="D63" s="6"/>
      <c r="E63" s="6"/>
      <c r="F63" s="6"/>
    </row>
    <row r="64" spans="1:6" x14ac:dyDescent="0.3">
      <c r="A64" s="6"/>
      <c r="B64" s="7"/>
      <c r="C64" s="14"/>
      <c r="D64" s="6"/>
      <c r="E64" s="6"/>
      <c r="F64" s="6"/>
    </row>
    <row r="65" spans="1:6" x14ac:dyDescent="0.3">
      <c r="A65" s="6"/>
      <c r="B65" s="7"/>
      <c r="C65" s="14"/>
      <c r="D65" s="6"/>
      <c r="E65" s="6"/>
      <c r="F65" s="6"/>
    </row>
    <row r="66" spans="1:6" x14ac:dyDescent="0.3">
      <c r="A66" s="6"/>
      <c r="B66" s="7"/>
      <c r="C66" s="14"/>
      <c r="D66" s="6"/>
      <c r="E66" s="6"/>
      <c r="F66" s="6"/>
    </row>
    <row r="67" spans="1:6" x14ac:dyDescent="0.3">
      <c r="A67" s="6"/>
      <c r="B67" s="7"/>
      <c r="C67" s="14"/>
      <c r="D67" s="6"/>
      <c r="E67" s="6"/>
      <c r="F67" s="6"/>
    </row>
    <row r="68" spans="1:6" x14ac:dyDescent="0.3">
      <c r="A68" s="6"/>
      <c r="B68" s="7"/>
      <c r="C68" s="14"/>
      <c r="D68" s="6"/>
      <c r="E68" s="6"/>
      <c r="F68" s="6"/>
    </row>
    <row r="69" spans="1:6" x14ac:dyDescent="0.3">
      <c r="A69" s="6"/>
      <c r="B69" s="7"/>
      <c r="C69" s="14"/>
      <c r="D69" s="6"/>
      <c r="E69" s="6"/>
      <c r="F69" s="6"/>
    </row>
    <row r="70" spans="1:6" x14ac:dyDescent="0.3">
      <c r="A70" s="6"/>
      <c r="B70" s="7"/>
      <c r="C70" s="14"/>
      <c r="D70" s="6"/>
      <c r="E70" s="6"/>
      <c r="F70" s="6"/>
    </row>
    <row r="71" spans="1:6" x14ac:dyDescent="0.3">
      <c r="A71" s="6"/>
      <c r="B71" s="7"/>
      <c r="C71" s="14"/>
      <c r="D71" s="6"/>
      <c r="E71" s="6"/>
      <c r="F71" s="6"/>
    </row>
    <row r="72" spans="1:6" x14ac:dyDescent="0.3">
      <c r="A72" s="6"/>
      <c r="B72" s="7"/>
      <c r="C72" s="14"/>
      <c r="D72" s="6"/>
      <c r="E72" s="6"/>
      <c r="F72" s="6"/>
    </row>
    <row r="73" spans="1:6" x14ac:dyDescent="0.3">
      <c r="A73" s="6"/>
      <c r="B73" s="7"/>
      <c r="C73" s="14"/>
      <c r="D73" s="6"/>
      <c r="E73" s="6"/>
      <c r="F73" s="6"/>
    </row>
    <row r="74" spans="1:6" x14ac:dyDescent="0.3">
      <c r="A74" s="6"/>
      <c r="B74" s="7"/>
      <c r="C74" s="14"/>
      <c r="D74" s="6"/>
      <c r="E74" s="6"/>
      <c r="F74" s="6"/>
    </row>
    <row r="75" spans="1:6" x14ac:dyDescent="0.3">
      <c r="A75" s="6"/>
      <c r="B75" s="7"/>
      <c r="C75" s="14"/>
      <c r="D75" s="6"/>
      <c r="E75" s="6"/>
      <c r="F75" s="6"/>
    </row>
    <row r="76" spans="1:6" x14ac:dyDescent="0.3">
      <c r="A76" s="6"/>
      <c r="B76" s="7"/>
      <c r="C76" s="6"/>
      <c r="D76" s="6"/>
      <c r="E76" s="6"/>
      <c r="F76" s="6"/>
    </row>
    <row r="77" spans="1:6" x14ac:dyDescent="0.3">
      <c r="A77" s="6"/>
      <c r="B77" s="7"/>
      <c r="C77" s="6"/>
      <c r="D77" s="6"/>
      <c r="E77" s="6"/>
      <c r="F77" s="6"/>
    </row>
    <row r="78" spans="1:6" x14ac:dyDescent="0.3">
      <c r="A78" s="6"/>
      <c r="B78" s="7"/>
      <c r="C78" s="6"/>
      <c r="D78" s="6"/>
      <c r="E78" s="6"/>
      <c r="F78" s="6"/>
    </row>
    <row r="79" spans="1:6" x14ac:dyDescent="0.3">
      <c r="A79" s="6"/>
      <c r="B79" s="7"/>
      <c r="C79" s="6"/>
      <c r="D79" s="6"/>
      <c r="E79" s="6"/>
    </row>
    <row r="80" spans="1:6" x14ac:dyDescent="0.3">
      <c r="A80" s="6"/>
      <c r="B80" s="7"/>
      <c r="C80" s="6"/>
      <c r="D80" s="6"/>
      <c r="E80" s="6"/>
    </row>
    <row r="81" spans="1:5" x14ac:dyDescent="0.3">
      <c r="A81" s="6"/>
      <c r="B81" s="7"/>
      <c r="C81" s="6"/>
      <c r="D81" s="6"/>
      <c r="E81" s="6"/>
    </row>
    <row r="82" spans="1:5" x14ac:dyDescent="0.3">
      <c r="A82" s="6"/>
      <c r="B82" s="7"/>
      <c r="C82" s="6"/>
      <c r="D82" s="6"/>
      <c r="E82" s="6"/>
    </row>
    <row r="83" spans="1:5" x14ac:dyDescent="0.3">
      <c r="A83" s="6"/>
      <c r="B83" s="7"/>
      <c r="C83" s="6"/>
      <c r="D83" s="6"/>
      <c r="E83" s="6"/>
    </row>
    <row r="84" spans="1:5" x14ac:dyDescent="0.3">
      <c r="A84" s="6"/>
      <c r="B84" s="7"/>
      <c r="C84" s="10"/>
      <c r="D84" s="6"/>
      <c r="E84" s="10"/>
    </row>
    <row r="85" spans="1:5" s="1" customFormat="1" x14ac:dyDescent="0.3">
      <c r="A85" s="9"/>
      <c r="B85" s="17"/>
      <c r="C85" s="9"/>
      <c r="D85" s="9"/>
      <c r="E85" s="9"/>
    </row>
    <row r="86" spans="1:5" x14ac:dyDescent="0.3">
      <c r="A86" s="6"/>
      <c r="B86" s="7"/>
      <c r="C86" s="6"/>
      <c r="D86" s="6"/>
      <c r="E86" s="6"/>
    </row>
    <row r="87" spans="1:5" x14ac:dyDescent="0.3">
      <c r="A87" s="6"/>
      <c r="B87" s="7"/>
      <c r="C87" s="6"/>
      <c r="D87" s="6"/>
      <c r="E87" s="6"/>
    </row>
    <row r="88" spans="1:5" x14ac:dyDescent="0.3">
      <c r="A88" s="6"/>
      <c r="B88" s="7"/>
      <c r="C88" s="6"/>
      <c r="D88" s="6"/>
      <c r="E88" s="6"/>
    </row>
    <row r="89" spans="1:5" x14ac:dyDescent="0.3">
      <c r="A89" s="6"/>
      <c r="B89" s="7"/>
      <c r="C89" s="6"/>
      <c r="D89" s="6"/>
      <c r="E89" s="6"/>
    </row>
    <row r="90" spans="1:5" x14ac:dyDescent="0.3">
      <c r="A90" s="6"/>
      <c r="B90" s="7"/>
      <c r="C90" s="6"/>
      <c r="D90" s="6"/>
      <c r="E90" s="6"/>
    </row>
    <row r="91" spans="1:5" x14ac:dyDescent="0.3">
      <c r="A91" s="6"/>
      <c r="B91" s="7"/>
      <c r="C91" s="6"/>
      <c r="D91" s="6"/>
      <c r="E91" s="6"/>
    </row>
    <row r="92" spans="1:5" x14ac:dyDescent="0.3">
      <c r="A92" s="6"/>
      <c r="B92" s="7"/>
      <c r="C92" s="6"/>
      <c r="D92" s="6"/>
      <c r="E92" s="6"/>
    </row>
    <row r="93" spans="1:5" x14ac:dyDescent="0.3">
      <c r="A93" s="6"/>
      <c r="B93" s="7"/>
      <c r="C93" s="6"/>
      <c r="D93" s="6"/>
      <c r="E93" s="6"/>
    </row>
    <row r="94" spans="1:5" x14ac:dyDescent="0.3">
      <c r="A94" s="6"/>
      <c r="B94" s="7"/>
      <c r="C94" s="6"/>
      <c r="D94" s="6"/>
      <c r="E94" s="6"/>
    </row>
    <row r="95" spans="1:5" x14ac:dyDescent="0.3">
      <c r="A95" s="6"/>
      <c r="B95" s="7"/>
      <c r="C95" s="6"/>
      <c r="D95" s="6"/>
      <c r="E95" s="6"/>
    </row>
    <row r="96" spans="1:5" x14ac:dyDescent="0.3">
      <c r="A96" s="6"/>
      <c r="B96" s="7"/>
      <c r="C96" s="6"/>
      <c r="D96" s="6"/>
      <c r="E96" s="6"/>
    </row>
    <row r="97" spans="1:5" x14ac:dyDescent="0.3">
      <c r="A97" s="6"/>
      <c r="B97" s="7"/>
      <c r="C97" s="6"/>
      <c r="D97" s="6"/>
      <c r="E97" s="6"/>
    </row>
    <row r="98" spans="1:5" x14ac:dyDescent="0.3">
      <c r="A98" s="6"/>
      <c r="B98" s="7"/>
      <c r="C98" s="6"/>
      <c r="D98" s="6"/>
      <c r="E98" s="6"/>
    </row>
    <row r="99" spans="1:5" x14ac:dyDescent="0.3">
      <c r="A99" s="6"/>
      <c r="B99" s="7"/>
      <c r="C99" s="6"/>
      <c r="D99" s="6"/>
      <c r="E99" s="6"/>
    </row>
    <row r="100" spans="1:5" x14ac:dyDescent="0.3">
      <c r="A100" s="6"/>
      <c r="B100" s="7"/>
      <c r="C100" s="6"/>
      <c r="D100" s="6"/>
      <c r="E100" s="6"/>
    </row>
    <row r="101" spans="1:5" x14ac:dyDescent="0.3">
      <c r="A101" s="6"/>
      <c r="B101" s="7"/>
      <c r="C101" s="6"/>
      <c r="D101" s="6"/>
      <c r="E101" s="6"/>
    </row>
    <row r="102" spans="1:5" x14ac:dyDescent="0.3">
      <c r="A102" s="6"/>
      <c r="B102" s="7"/>
      <c r="C102" s="6"/>
      <c r="D102" s="6"/>
      <c r="E102" s="6"/>
    </row>
    <row r="103" spans="1:5" x14ac:dyDescent="0.3">
      <c r="A103" s="6"/>
      <c r="B103" s="7"/>
      <c r="C103" s="6"/>
      <c r="D103" s="6"/>
      <c r="E103" s="6"/>
    </row>
    <row r="104" spans="1:5" x14ac:dyDescent="0.3">
      <c r="A104" s="6"/>
      <c r="B104" s="7"/>
      <c r="C104" s="6"/>
      <c r="D104" s="6"/>
      <c r="E104" s="6"/>
    </row>
    <row r="105" spans="1:5" x14ac:dyDescent="0.3">
      <c r="A105" s="6"/>
      <c r="B105" s="7"/>
      <c r="C105" s="6"/>
      <c r="D105" s="6"/>
      <c r="E105" s="6"/>
    </row>
    <row r="106" spans="1:5" x14ac:dyDescent="0.3">
      <c r="A106" s="6"/>
      <c r="B106" s="7"/>
      <c r="C106" s="6"/>
      <c r="D106" s="6"/>
      <c r="E106" s="6"/>
    </row>
    <row r="107" spans="1:5" x14ac:dyDescent="0.3">
      <c r="A107" s="6"/>
      <c r="B107" s="7"/>
      <c r="C107" s="6"/>
      <c r="D107" s="6"/>
      <c r="E107" s="6"/>
    </row>
    <row r="108" spans="1:5" x14ac:dyDescent="0.3">
      <c r="A108" s="6"/>
      <c r="B108" s="7"/>
      <c r="C108" s="6"/>
      <c r="D108" s="6"/>
      <c r="E108" s="6"/>
    </row>
    <row r="109" spans="1:5" x14ac:dyDescent="0.3">
      <c r="A109" s="6"/>
      <c r="B109" s="7"/>
      <c r="C109" s="6"/>
      <c r="D109" s="6"/>
      <c r="E109" s="6"/>
    </row>
    <row r="110" spans="1:5" x14ac:dyDescent="0.3">
      <c r="A110" s="6"/>
      <c r="B110" s="7"/>
      <c r="C110" s="6"/>
      <c r="D110" s="6"/>
      <c r="E110" s="6"/>
    </row>
    <row r="111" spans="1:5" x14ac:dyDescent="0.3">
      <c r="A111" s="6"/>
      <c r="B111" s="7"/>
      <c r="C111" s="6"/>
      <c r="D111" s="6"/>
      <c r="E111" s="6"/>
    </row>
    <row r="112" spans="1:5" x14ac:dyDescent="0.3">
      <c r="A112" s="6"/>
      <c r="B112" s="7"/>
      <c r="C112" s="6"/>
      <c r="D112" s="6"/>
      <c r="E112" s="6"/>
    </row>
    <row r="113" spans="1:5" x14ac:dyDescent="0.3">
      <c r="A113" s="6"/>
      <c r="B113" s="7"/>
      <c r="C113" s="6"/>
      <c r="D113" s="6"/>
      <c r="E113" s="6"/>
    </row>
    <row r="114" spans="1:5" x14ac:dyDescent="0.3">
      <c r="A114" s="6"/>
      <c r="B114" s="7"/>
      <c r="C114" s="6"/>
      <c r="D114" s="6"/>
      <c r="E114" s="6"/>
    </row>
    <row r="115" spans="1:5" x14ac:dyDescent="0.3">
      <c r="A115" s="6"/>
      <c r="B115" s="7"/>
      <c r="C115" s="6"/>
      <c r="D115" s="6"/>
      <c r="E115" s="6"/>
    </row>
    <row r="116" spans="1:5" x14ac:dyDescent="0.3">
      <c r="A116" s="6"/>
      <c r="B116" s="7"/>
      <c r="C116" s="6"/>
      <c r="D116" s="6"/>
      <c r="E116" s="6"/>
    </row>
    <row r="117" spans="1:5" x14ac:dyDescent="0.3">
      <c r="A117" s="6"/>
      <c r="B117" s="7"/>
      <c r="C117" s="6"/>
      <c r="D117" s="6"/>
      <c r="E117" s="6"/>
    </row>
    <row r="118" spans="1:5" x14ac:dyDescent="0.3">
      <c r="A118" s="6"/>
      <c r="B118" s="7"/>
      <c r="C118" s="6"/>
      <c r="D118" s="6"/>
      <c r="E118" s="6"/>
    </row>
    <row r="119" spans="1:5" x14ac:dyDescent="0.3">
      <c r="A119" s="6"/>
      <c r="B119" s="7"/>
      <c r="C119" s="6"/>
      <c r="D119" s="6"/>
      <c r="E119" s="6"/>
    </row>
    <row r="120" spans="1:5" x14ac:dyDescent="0.3">
      <c r="A120" s="6"/>
      <c r="B120" s="7"/>
      <c r="C120" s="6"/>
      <c r="D120" s="6"/>
      <c r="E120" s="6"/>
    </row>
    <row r="121" spans="1:5" x14ac:dyDescent="0.3">
      <c r="A121" s="6"/>
      <c r="B121" s="7"/>
      <c r="C121" s="6"/>
      <c r="D121" s="6"/>
      <c r="E121" s="6"/>
    </row>
    <row r="122" spans="1:5" x14ac:dyDescent="0.3">
      <c r="A122" s="6"/>
      <c r="B122" s="7"/>
      <c r="C122" s="6"/>
      <c r="D122" s="6"/>
      <c r="E122" s="6"/>
    </row>
    <row r="123" spans="1:5" x14ac:dyDescent="0.3">
      <c r="A123" s="6"/>
      <c r="B123" s="7"/>
      <c r="C123" s="6"/>
      <c r="D123" s="6"/>
      <c r="E123" s="6"/>
    </row>
    <row r="124" spans="1:5" x14ac:dyDescent="0.3">
      <c r="A124" s="6"/>
      <c r="B124" s="7"/>
      <c r="C124" s="6"/>
      <c r="D124" s="6"/>
      <c r="E124" s="6"/>
    </row>
    <row r="125" spans="1:5" x14ac:dyDescent="0.3">
      <c r="A125" s="6"/>
      <c r="B125" s="7"/>
      <c r="C125" s="6"/>
      <c r="D125" s="6"/>
      <c r="E125" s="6"/>
    </row>
    <row r="126" spans="1:5" x14ac:dyDescent="0.3">
      <c r="A126" s="6"/>
      <c r="B126" s="7"/>
      <c r="C126" s="6"/>
      <c r="D126" s="6"/>
      <c r="E126" s="6"/>
    </row>
    <row r="127" spans="1:5" x14ac:dyDescent="0.3">
      <c r="A127" s="6"/>
      <c r="B127" s="7"/>
      <c r="C127" s="6"/>
      <c r="D127" s="6"/>
      <c r="E127" s="6"/>
    </row>
    <row r="128" spans="1:5" x14ac:dyDescent="0.3">
      <c r="A128" s="6"/>
      <c r="B128" s="7"/>
      <c r="C128" s="6"/>
      <c r="D128" s="6"/>
      <c r="E128" s="6"/>
    </row>
    <row r="129" spans="1:5" x14ac:dyDescent="0.3">
      <c r="A129" s="6"/>
      <c r="B129" s="7"/>
      <c r="C129" s="6"/>
      <c r="D129" s="6"/>
      <c r="E129" s="6"/>
    </row>
    <row r="130" spans="1:5" x14ac:dyDescent="0.3">
      <c r="A130" s="6"/>
      <c r="B130" s="7"/>
      <c r="C130" s="6"/>
      <c r="D130" s="6"/>
      <c r="E130" s="6"/>
    </row>
    <row r="131" spans="1:5" x14ac:dyDescent="0.3">
      <c r="A131" s="6"/>
      <c r="B131" s="7"/>
      <c r="C131" s="6"/>
      <c r="D131" s="6"/>
      <c r="E131" s="6"/>
    </row>
    <row r="132" spans="1:5" x14ac:dyDescent="0.3">
      <c r="A132" s="6"/>
      <c r="B132" s="7"/>
      <c r="C132" s="6"/>
      <c r="D132" s="6"/>
      <c r="E132" s="6"/>
    </row>
    <row r="133" spans="1:5" x14ac:dyDescent="0.3">
      <c r="A133" s="6"/>
      <c r="B133" s="7"/>
      <c r="C133" s="6"/>
      <c r="D133" s="6"/>
      <c r="E133" s="6"/>
    </row>
    <row r="134" spans="1:5" x14ac:dyDescent="0.3">
      <c r="A134" s="6"/>
      <c r="B134" s="7"/>
      <c r="C134" s="6"/>
      <c r="D134" s="6"/>
      <c r="E134" s="6"/>
    </row>
    <row r="135" spans="1:5" x14ac:dyDescent="0.3">
      <c r="A135" s="6"/>
      <c r="B135" s="7"/>
      <c r="C135" s="6"/>
      <c r="D135" s="6"/>
      <c r="E135" s="6"/>
    </row>
    <row r="136" spans="1:5" x14ac:dyDescent="0.3">
      <c r="A136" s="6"/>
      <c r="B136" s="7"/>
      <c r="C136" s="6"/>
      <c r="D136" s="6"/>
      <c r="E136" s="6"/>
    </row>
    <row r="137" spans="1:5" x14ac:dyDescent="0.3">
      <c r="A137" s="6"/>
      <c r="B137" s="7"/>
      <c r="C137" s="6"/>
      <c r="D137" s="6"/>
      <c r="E137" s="6"/>
    </row>
    <row r="138" spans="1:5" x14ac:dyDescent="0.3">
      <c r="A138" s="6"/>
      <c r="B138" s="7"/>
      <c r="C138" s="6"/>
      <c r="D138" s="6"/>
      <c r="E138" s="6"/>
    </row>
    <row r="139" spans="1:5" x14ac:dyDescent="0.3">
      <c r="A139" s="6"/>
      <c r="B139" s="7"/>
      <c r="C139" s="6"/>
      <c r="D139" s="6"/>
      <c r="E139" s="6"/>
    </row>
    <row r="140" spans="1:5" x14ac:dyDescent="0.3">
      <c r="A140" s="6"/>
      <c r="B140" s="7"/>
      <c r="C140" s="6"/>
      <c r="D140" s="6"/>
      <c r="E140" s="6"/>
    </row>
    <row r="141" spans="1:5" x14ac:dyDescent="0.3">
      <c r="A141" s="6"/>
      <c r="B141" s="7"/>
      <c r="C141" s="6"/>
      <c r="D141" s="6"/>
      <c r="E141" s="6"/>
    </row>
    <row r="142" spans="1:5" x14ac:dyDescent="0.3">
      <c r="A142" s="6"/>
      <c r="B142" s="7"/>
      <c r="C142" s="6"/>
      <c r="D142" s="6"/>
      <c r="E142" s="6"/>
    </row>
    <row r="143" spans="1:5" x14ac:dyDescent="0.3">
      <c r="A143" s="6"/>
      <c r="B143" s="7"/>
      <c r="C143" s="6"/>
      <c r="D143" s="6"/>
      <c r="E143" s="6"/>
    </row>
    <row r="144" spans="1:5" x14ac:dyDescent="0.3">
      <c r="A144" s="6"/>
      <c r="B144" s="7"/>
      <c r="C144" s="6"/>
      <c r="D144" s="6"/>
      <c r="E144" s="6"/>
    </row>
    <row r="145" spans="1:5" x14ac:dyDescent="0.3">
      <c r="A145" s="6"/>
      <c r="B145" s="7"/>
      <c r="C145" s="6"/>
      <c r="D145" s="6"/>
      <c r="E145" s="6"/>
    </row>
    <row r="146" spans="1:5" x14ac:dyDescent="0.3">
      <c r="A146" s="6"/>
      <c r="B146" s="7"/>
      <c r="C146" s="6"/>
      <c r="D146" s="6"/>
      <c r="E146" s="6"/>
    </row>
    <row r="147" spans="1:5" x14ac:dyDescent="0.3">
      <c r="A147" s="6"/>
      <c r="B147" s="7"/>
      <c r="C147" s="6"/>
      <c r="D147" s="6"/>
      <c r="E147" s="6"/>
    </row>
    <row r="148" spans="1:5" x14ac:dyDescent="0.3">
      <c r="A148" s="6"/>
      <c r="B148" s="7"/>
      <c r="C148" s="6"/>
      <c r="D148" s="6"/>
      <c r="E148" s="6"/>
    </row>
    <row r="149" spans="1:5" x14ac:dyDescent="0.3">
      <c r="A149" s="6"/>
      <c r="B149" s="7"/>
      <c r="C149" s="6"/>
      <c r="D149" s="6"/>
      <c r="E149" s="6"/>
    </row>
    <row r="150" spans="1:5" x14ac:dyDescent="0.3">
      <c r="A150" s="6"/>
      <c r="B150" s="7"/>
      <c r="C150" s="6"/>
      <c r="D150" s="6"/>
      <c r="E150" s="6"/>
    </row>
    <row r="151" spans="1:5" x14ac:dyDescent="0.3">
      <c r="A151" s="6"/>
      <c r="B151" s="7"/>
      <c r="C151" s="6"/>
      <c r="D151" s="6"/>
      <c r="E151" s="6"/>
    </row>
    <row r="152" spans="1:5" x14ac:dyDescent="0.3">
      <c r="A152" s="6"/>
      <c r="B152" s="7"/>
      <c r="C152" s="6"/>
      <c r="D152" s="6"/>
      <c r="E152" s="6"/>
    </row>
    <row r="153" spans="1:5" x14ac:dyDescent="0.3">
      <c r="A153" s="6"/>
      <c r="B153" s="7"/>
      <c r="C153" s="10"/>
      <c r="D153" s="10"/>
      <c r="E153" s="10"/>
    </row>
    <row r="154" spans="1:5" s="1" customFormat="1" x14ac:dyDescent="0.3">
      <c r="A154" s="9"/>
      <c r="B154" s="17"/>
      <c r="C154" s="9"/>
      <c r="D154" s="9"/>
      <c r="E154" s="9"/>
    </row>
    <row r="155" spans="1:5" x14ac:dyDescent="0.3">
      <c r="A155" s="6"/>
      <c r="B155" s="7"/>
      <c r="C155" s="6"/>
      <c r="D155" s="6"/>
      <c r="E155" s="6"/>
    </row>
    <row r="156" spans="1:5" x14ac:dyDescent="0.3">
      <c r="A156" s="6"/>
      <c r="B156" s="7"/>
      <c r="C156" s="6"/>
      <c r="D156" s="6"/>
      <c r="E156" s="6"/>
    </row>
    <row r="157" spans="1:5" x14ac:dyDescent="0.3">
      <c r="A157" s="6"/>
      <c r="B157" s="7"/>
      <c r="C157" s="6"/>
      <c r="D157" s="6"/>
      <c r="E157" s="6"/>
    </row>
    <row r="158" spans="1:5" x14ac:dyDescent="0.3">
      <c r="A158" s="6"/>
      <c r="B158" s="7"/>
      <c r="C158" s="6"/>
      <c r="D158" s="6"/>
      <c r="E158" s="6"/>
    </row>
    <row r="159" spans="1:5" x14ac:dyDescent="0.3">
      <c r="A159" s="6"/>
      <c r="B159" s="7"/>
      <c r="C159" s="6"/>
      <c r="D159" s="6"/>
      <c r="E159" s="6"/>
    </row>
    <row r="160" spans="1:5" x14ac:dyDescent="0.3">
      <c r="A160" s="6"/>
      <c r="B160" s="7"/>
      <c r="C160" s="6"/>
      <c r="D160" s="6"/>
      <c r="E160" s="6"/>
    </row>
    <row r="161" spans="1:5" x14ac:dyDescent="0.3">
      <c r="A161" s="6"/>
      <c r="B161" s="7"/>
      <c r="C161" s="6"/>
      <c r="D161" s="6"/>
      <c r="E161" s="6"/>
    </row>
    <row r="162" spans="1:5" x14ac:dyDescent="0.3">
      <c r="A162" s="6"/>
      <c r="B162" s="7"/>
      <c r="C162" s="6"/>
      <c r="D162" s="6"/>
      <c r="E162" s="6"/>
    </row>
    <row r="163" spans="1:5" x14ac:dyDescent="0.3">
      <c r="A163" s="6"/>
      <c r="B163" s="7"/>
      <c r="C163" s="6"/>
      <c r="D163" s="6"/>
      <c r="E163" s="6"/>
    </row>
    <row r="164" spans="1:5" x14ac:dyDescent="0.3">
      <c r="A164" s="6"/>
      <c r="B164" s="7"/>
      <c r="C164" s="6"/>
      <c r="D164" s="6"/>
      <c r="E164" s="6"/>
    </row>
    <row r="165" spans="1:5" x14ac:dyDescent="0.3">
      <c r="A165" s="6"/>
      <c r="B165" s="7"/>
      <c r="C165" s="6"/>
      <c r="D165" s="6"/>
      <c r="E165" s="6"/>
    </row>
    <row r="166" spans="1:5" x14ac:dyDescent="0.3">
      <c r="A166" s="6"/>
      <c r="B166" s="7"/>
      <c r="C166" s="6"/>
      <c r="D166" s="6"/>
      <c r="E166" s="6"/>
    </row>
    <row r="167" spans="1:5" x14ac:dyDescent="0.3">
      <c r="A167" s="6"/>
      <c r="B167" s="7"/>
      <c r="C167" s="6"/>
      <c r="D167" s="6"/>
      <c r="E167" s="6"/>
    </row>
    <row r="168" spans="1:5" x14ac:dyDescent="0.3">
      <c r="A168" s="6"/>
      <c r="B168" s="7"/>
      <c r="C168" s="6"/>
      <c r="D168" s="6"/>
      <c r="E168" s="6"/>
    </row>
    <row r="169" spans="1:5" x14ac:dyDescent="0.3">
      <c r="A169" s="6"/>
      <c r="B169" s="7"/>
      <c r="C169" s="6"/>
      <c r="D169" s="6"/>
      <c r="E169" s="6"/>
    </row>
    <row r="170" spans="1:5" x14ac:dyDescent="0.3">
      <c r="A170" s="6"/>
      <c r="B170" s="7"/>
      <c r="C170" s="6"/>
      <c r="D170" s="6"/>
      <c r="E170" s="6"/>
    </row>
    <row r="171" spans="1:5" x14ac:dyDescent="0.3">
      <c r="A171" s="6"/>
      <c r="B171" s="7"/>
      <c r="C171" s="6"/>
      <c r="D171" s="6"/>
      <c r="E171" s="6"/>
    </row>
    <row r="172" spans="1:5" x14ac:dyDescent="0.3">
      <c r="A172" s="6"/>
      <c r="B172" s="7"/>
      <c r="C172" s="6"/>
      <c r="D172" s="6"/>
      <c r="E172" s="6"/>
    </row>
    <row r="173" spans="1:5" x14ac:dyDescent="0.3">
      <c r="A173" s="6"/>
      <c r="B173" s="7"/>
      <c r="C173" s="6"/>
      <c r="D173" s="6"/>
      <c r="E173" s="6"/>
    </row>
    <row r="174" spans="1:5" x14ac:dyDescent="0.3">
      <c r="A174" s="6"/>
      <c r="B174" s="7"/>
      <c r="C174" s="6"/>
      <c r="D174" s="6"/>
      <c r="E174" s="6"/>
    </row>
    <row r="175" spans="1:5" x14ac:dyDescent="0.3">
      <c r="A175" s="6"/>
      <c r="B175" s="7"/>
      <c r="C175" s="6"/>
      <c r="D175" s="6"/>
      <c r="E175" s="6"/>
    </row>
    <row r="176" spans="1:5" x14ac:dyDescent="0.3">
      <c r="A176" s="6"/>
      <c r="B176" s="7"/>
      <c r="C176" s="6"/>
      <c r="D176" s="6"/>
      <c r="E176" s="6"/>
    </row>
    <row r="177" spans="1:5" x14ac:dyDescent="0.3">
      <c r="A177" s="6"/>
      <c r="B177" s="7"/>
      <c r="C177" s="6"/>
      <c r="D177" s="6"/>
      <c r="E177" s="6"/>
    </row>
    <row r="178" spans="1:5" x14ac:dyDescent="0.3">
      <c r="A178" s="6"/>
      <c r="B178" s="7"/>
      <c r="C178" s="6"/>
      <c r="D178" s="6"/>
      <c r="E178" s="6"/>
    </row>
    <row r="179" spans="1:5" x14ac:dyDescent="0.3">
      <c r="A179" s="6"/>
      <c r="B179" s="7"/>
      <c r="C179" s="6"/>
      <c r="D179" s="6"/>
      <c r="E179" s="6"/>
    </row>
    <row r="180" spans="1:5" x14ac:dyDescent="0.3">
      <c r="A180" s="6"/>
      <c r="B180" s="7"/>
      <c r="C180" s="6"/>
      <c r="D180" s="6"/>
      <c r="E180" s="6"/>
    </row>
    <row r="181" spans="1:5" x14ac:dyDescent="0.3">
      <c r="A181" s="6"/>
      <c r="B181" s="7"/>
      <c r="C181" s="6"/>
      <c r="D181" s="6"/>
      <c r="E181" s="6"/>
    </row>
    <row r="182" spans="1:5" x14ac:dyDescent="0.3">
      <c r="A182" s="6"/>
      <c r="B182" s="7"/>
      <c r="C182" s="6"/>
      <c r="D182" s="6"/>
      <c r="E182" s="6"/>
    </row>
    <row r="183" spans="1:5" x14ac:dyDescent="0.3">
      <c r="A183" s="6"/>
      <c r="B183" s="7"/>
      <c r="C183" s="6"/>
      <c r="D183" s="6"/>
      <c r="E183" s="6"/>
    </row>
    <row r="184" spans="1:5" x14ac:dyDescent="0.3">
      <c r="A184" s="6"/>
      <c r="B184" s="7"/>
      <c r="C184" s="6"/>
      <c r="D184" s="6"/>
      <c r="E184" s="6"/>
    </row>
    <row r="185" spans="1:5" x14ac:dyDescent="0.3">
      <c r="A185" s="6"/>
      <c r="B185" s="7"/>
      <c r="C185" s="10"/>
      <c r="D185" s="6"/>
      <c r="E185" s="10"/>
    </row>
    <row r="186" spans="1:5" s="1" customFormat="1" x14ac:dyDescent="0.3">
      <c r="A186" s="9"/>
      <c r="B186" s="17"/>
      <c r="C186" s="9"/>
      <c r="D186" s="9"/>
      <c r="E186" s="9"/>
    </row>
    <row r="187" spans="1:5" x14ac:dyDescent="0.3">
      <c r="A187" s="6"/>
      <c r="B187" s="7"/>
      <c r="C187" s="6"/>
      <c r="D187" s="6"/>
      <c r="E187" s="6"/>
    </row>
    <row r="188" spans="1:5" x14ac:dyDescent="0.3">
      <c r="A188" s="6"/>
      <c r="B188" s="7"/>
      <c r="C188" s="6"/>
      <c r="D188" s="6"/>
      <c r="E188" s="6"/>
    </row>
    <row r="189" spans="1:5" x14ac:dyDescent="0.3">
      <c r="A189" s="6"/>
      <c r="B189" s="7"/>
      <c r="C189" s="6"/>
      <c r="D189" s="6"/>
      <c r="E189" s="6"/>
    </row>
    <row r="190" spans="1:5" x14ac:dyDescent="0.3">
      <c r="A190" s="6"/>
      <c r="B190" s="7"/>
      <c r="C190" s="6"/>
      <c r="D190" s="6"/>
      <c r="E190" s="6"/>
    </row>
    <row r="191" spans="1:5" x14ac:dyDescent="0.3">
      <c r="A191" s="6"/>
      <c r="B191" s="7"/>
      <c r="C191" s="6"/>
      <c r="D191" s="6"/>
      <c r="E191" s="6"/>
    </row>
    <row r="192" spans="1:5" x14ac:dyDescent="0.3">
      <c r="A192" s="6"/>
      <c r="B192" s="7"/>
      <c r="C192" s="6"/>
      <c r="D192" s="6"/>
      <c r="E192" s="6"/>
    </row>
    <row r="193" spans="1:5" x14ac:dyDescent="0.3">
      <c r="A193" s="6"/>
      <c r="B193" s="7"/>
      <c r="C193" s="6"/>
      <c r="D193" s="6"/>
      <c r="E193" s="6"/>
    </row>
    <row r="194" spans="1:5" x14ac:dyDescent="0.3">
      <c r="A194" s="6"/>
      <c r="B194" s="7"/>
      <c r="C194" s="6"/>
      <c r="D194" s="6"/>
      <c r="E194" s="6"/>
    </row>
    <row r="195" spans="1:5" x14ac:dyDescent="0.3">
      <c r="A195" s="6"/>
      <c r="B195" s="7"/>
      <c r="C195" s="6"/>
      <c r="D195" s="6"/>
      <c r="E195" s="6"/>
    </row>
    <row r="196" spans="1:5" x14ac:dyDescent="0.3">
      <c r="A196" s="6"/>
      <c r="B196" s="7"/>
      <c r="C196" s="6"/>
      <c r="D196" s="6"/>
      <c r="E196" s="6"/>
    </row>
    <row r="197" spans="1:5" x14ac:dyDescent="0.3">
      <c r="A197" s="6"/>
      <c r="B197" s="7"/>
      <c r="C197" s="6"/>
      <c r="D197" s="6"/>
      <c r="E197" s="6"/>
    </row>
    <row r="198" spans="1:5" x14ac:dyDescent="0.3">
      <c r="A198" s="6"/>
      <c r="B198" s="7"/>
      <c r="C198" s="6"/>
      <c r="D198" s="6"/>
      <c r="E198" s="6"/>
    </row>
    <row r="199" spans="1:5" x14ac:dyDescent="0.3">
      <c r="A199" s="6"/>
      <c r="B199" s="7"/>
      <c r="C199" s="6"/>
      <c r="D199" s="6"/>
      <c r="E199" s="6"/>
    </row>
    <row r="200" spans="1:5" x14ac:dyDescent="0.3">
      <c r="A200" s="6"/>
      <c r="B200" s="7"/>
      <c r="C200" s="6"/>
      <c r="D200" s="6"/>
      <c r="E200" s="6"/>
    </row>
    <row r="201" spans="1:5" x14ac:dyDescent="0.3">
      <c r="A201" s="6"/>
      <c r="B201" s="7"/>
      <c r="C201" s="6"/>
      <c r="D201" s="6"/>
      <c r="E201" s="6"/>
    </row>
    <row r="202" spans="1:5" x14ac:dyDescent="0.3">
      <c r="A202" s="6"/>
      <c r="B202" s="7"/>
      <c r="C202" s="6"/>
      <c r="D202" s="6"/>
      <c r="E202" s="6"/>
    </row>
    <row r="203" spans="1:5" x14ac:dyDescent="0.3">
      <c r="A203" s="6"/>
      <c r="B203" s="7"/>
      <c r="C203" s="6"/>
      <c r="D203" s="6"/>
      <c r="E203" s="6"/>
    </row>
    <row r="204" spans="1:5" x14ac:dyDescent="0.3">
      <c r="A204" s="6"/>
      <c r="B204" s="7"/>
      <c r="C204" s="6"/>
      <c r="D204" s="6"/>
      <c r="E204" s="6"/>
    </row>
    <row r="205" spans="1:5" x14ac:dyDescent="0.3">
      <c r="A205" s="6"/>
      <c r="B205" s="7"/>
      <c r="C205" s="6"/>
      <c r="D205" s="6"/>
      <c r="E205" s="6"/>
    </row>
    <row r="206" spans="1:5" x14ac:dyDescent="0.3">
      <c r="A206" s="6"/>
      <c r="B206" s="7"/>
      <c r="C206" s="6"/>
      <c r="D206" s="6"/>
      <c r="E206" s="6"/>
    </row>
    <row r="207" spans="1:5" x14ac:dyDescent="0.3">
      <c r="A207" s="6"/>
      <c r="B207" s="7"/>
      <c r="C207" s="6"/>
      <c r="D207" s="6"/>
      <c r="E207" s="6"/>
    </row>
    <row r="208" spans="1:5" x14ac:dyDescent="0.3">
      <c r="A208" s="6"/>
      <c r="B208" s="7"/>
      <c r="C208" s="6"/>
      <c r="D208" s="6"/>
      <c r="E208" s="6"/>
    </row>
    <row r="209" spans="1:5" x14ac:dyDescent="0.3">
      <c r="A209" s="6"/>
      <c r="B209" s="7"/>
      <c r="C209" s="6"/>
      <c r="D209" s="6"/>
      <c r="E209" s="6"/>
    </row>
    <row r="210" spans="1:5" x14ac:dyDescent="0.3">
      <c r="A210" s="6"/>
      <c r="B210" s="7"/>
      <c r="C210" s="6"/>
      <c r="D210" s="6"/>
      <c r="E210" s="6"/>
    </row>
    <row r="211" spans="1:5" x14ac:dyDescent="0.3">
      <c r="A211" s="6"/>
      <c r="B211" s="7"/>
      <c r="C211" s="6"/>
      <c r="D211" s="6"/>
      <c r="E211" s="6"/>
    </row>
    <row r="212" spans="1:5" x14ac:dyDescent="0.3">
      <c r="A212" s="6"/>
      <c r="B212" s="7"/>
      <c r="C212" s="6"/>
      <c r="D212" s="6"/>
      <c r="E212" s="6"/>
    </row>
    <row r="213" spans="1:5" x14ac:dyDescent="0.3">
      <c r="A213" s="6"/>
      <c r="B213" s="7"/>
      <c r="C213" s="6"/>
      <c r="D213" s="6"/>
      <c r="E213" s="6"/>
    </row>
    <row r="214" spans="1:5" x14ac:dyDescent="0.3">
      <c r="A214" s="6"/>
      <c r="B214" s="7"/>
      <c r="C214" s="6"/>
      <c r="D214" s="6"/>
      <c r="E214" s="6"/>
    </row>
    <row r="215" spans="1:5" x14ac:dyDescent="0.3">
      <c r="A215" s="6"/>
      <c r="B215" s="7"/>
      <c r="C215" s="6"/>
      <c r="D215" s="6"/>
      <c r="E215" s="6"/>
    </row>
    <row r="216" spans="1:5" x14ac:dyDescent="0.3">
      <c r="A216" s="6"/>
      <c r="B216" s="7"/>
      <c r="C216" s="6"/>
      <c r="D216" s="6"/>
      <c r="E216" s="6"/>
    </row>
    <row r="217" spans="1:5" x14ac:dyDescent="0.3">
      <c r="A217" s="6"/>
      <c r="B217" s="7"/>
      <c r="C217" s="6"/>
      <c r="D217" s="6"/>
      <c r="E217" s="6"/>
    </row>
    <row r="218" spans="1:5" x14ac:dyDescent="0.3">
      <c r="A218" s="6"/>
      <c r="B218" s="7"/>
      <c r="C218" s="10"/>
      <c r="D218" s="6"/>
      <c r="E218" s="10"/>
    </row>
    <row r="219" spans="1:5" s="1" customFormat="1" x14ac:dyDescent="0.3">
      <c r="A219" s="9"/>
      <c r="B219" s="17"/>
      <c r="C219" s="9"/>
      <c r="D219" s="9"/>
      <c r="E219" s="9"/>
    </row>
    <row r="220" spans="1:5" x14ac:dyDescent="0.3">
      <c r="A220" s="6"/>
      <c r="B220" s="7"/>
      <c r="C220" s="6"/>
      <c r="D220" s="6"/>
      <c r="E220" s="6"/>
    </row>
    <row r="221" spans="1:5" x14ac:dyDescent="0.3">
      <c r="A221" s="6"/>
      <c r="B221" s="7"/>
      <c r="C221" s="6"/>
      <c r="D221" s="6"/>
      <c r="E221" s="6"/>
    </row>
    <row r="222" spans="1:5" x14ac:dyDescent="0.3">
      <c r="A222" s="6"/>
      <c r="B222" s="7"/>
      <c r="C222" s="6"/>
      <c r="D222" s="6"/>
      <c r="E222" s="6"/>
    </row>
    <row r="223" spans="1:5" x14ac:dyDescent="0.3">
      <c r="A223" s="6"/>
      <c r="B223" s="7"/>
      <c r="C223" s="6"/>
      <c r="D223" s="6"/>
      <c r="E223" s="6"/>
    </row>
    <row r="224" spans="1:5" x14ac:dyDescent="0.3">
      <c r="A224" s="6"/>
      <c r="B224" s="7"/>
      <c r="C224" s="6"/>
      <c r="D224" s="6"/>
      <c r="E224" s="6"/>
    </row>
    <row r="225" spans="1:5" x14ac:dyDescent="0.3">
      <c r="A225" s="6"/>
      <c r="B225" s="7"/>
      <c r="C225" s="6"/>
      <c r="D225" s="6"/>
      <c r="E225" s="6"/>
    </row>
    <row r="226" spans="1:5" x14ac:dyDescent="0.3">
      <c r="A226" s="6"/>
      <c r="B226" s="7"/>
      <c r="C226" s="6"/>
      <c r="D226" s="6"/>
      <c r="E226" s="6"/>
    </row>
    <row r="227" spans="1:5" x14ac:dyDescent="0.3">
      <c r="A227" s="6"/>
      <c r="B227" s="7"/>
      <c r="C227" s="6"/>
      <c r="D227" s="6"/>
      <c r="E227" s="6"/>
    </row>
    <row r="228" spans="1:5" x14ac:dyDescent="0.3">
      <c r="A228" s="6"/>
      <c r="B228" s="7"/>
      <c r="C228" s="6"/>
      <c r="D228" s="6"/>
      <c r="E228" s="6"/>
    </row>
    <row r="229" spans="1:5" x14ac:dyDescent="0.3">
      <c r="A229" s="6"/>
      <c r="B229" s="7"/>
      <c r="C229" s="6"/>
      <c r="D229" s="6"/>
      <c r="E229" s="6"/>
    </row>
    <row r="230" spans="1:5" x14ac:dyDescent="0.3">
      <c r="A230" s="6"/>
      <c r="B230" s="7"/>
      <c r="C230" s="6"/>
      <c r="D230" s="6"/>
      <c r="E230" s="6"/>
    </row>
    <row r="231" spans="1:5" x14ac:dyDescent="0.3">
      <c r="A231" s="6"/>
      <c r="B231" s="7"/>
      <c r="C231" s="6"/>
      <c r="D231" s="6"/>
      <c r="E231" s="6"/>
    </row>
    <row r="232" spans="1:5" x14ac:dyDescent="0.3">
      <c r="A232" s="6"/>
      <c r="B232" s="7"/>
      <c r="C232" s="6"/>
      <c r="D232" s="6"/>
      <c r="E232" s="6"/>
    </row>
    <row r="233" spans="1:5" x14ac:dyDescent="0.3">
      <c r="A233" s="6"/>
      <c r="B233" s="7"/>
      <c r="C233" s="6"/>
      <c r="D233" s="6"/>
      <c r="E233" s="6"/>
    </row>
    <row r="234" spans="1:5" x14ac:dyDescent="0.3">
      <c r="A234" s="6"/>
      <c r="B234" s="7"/>
      <c r="C234" s="6"/>
      <c r="D234" s="6"/>
      <c r="E234" s="6"/>
    </row>
    <row r="235" spans="1:5" x14ac:dyDescent="0.3">
      <c r="A235" s="6"/>
      <c r="B235" s="7"/>
      <c r="C235" s="6"/>
      <c r="D235" s="6"/>
      <c r="E235" s="6"/>
    </row>
    <row r="236" spans="1:5" x14ac:dyDescent="0.3">
      <c r="A236" s="6"/>
      <c r="B236" s="7"/>
      <c r="C236" s="6"/>
      <c r="D236" s="6"/>
      <c r="E236" s="6"/>
    </row>
    <row r="237" spans="1:5" x14ac:dyDescent="0.3">
      <c r="A237" s="6"/>
      <c r="B237" s="7"/>
      <c r="C237" s="6"/>
      <c r="D237" s="6"/>
      <c r="E237" s="6"/>
    </row>
    <row r="238" spans="1:5" x14ac:dyDescent="0.3">
      <c r="A238" s="6"/>
      <c r="B238" s="7"/>
      <c r="C238" s="6"/>
      <c r="D238" s="6"/>
      <c r="E238" s="6"/>
    </row>
    <row r="239" spans="1:5" x14ac:dyDescent="0.3">
      <c r="A239" s="6"/>
      <c r="B239" s="7"/>
      <c r="C239" s="6"/>
      <c r="D239" s="6"/>
      <c r="E239" s="6"/>
    </row>
    <row r="240" spans="1:5" x14ac:dyDescent="0.3">
      <c r="A240" s="6"/>
      <c r="B240" s="7"/>
      <c r="C240" s="6"/>
      <c r="D240" s="6"/>
      <c r="E240" s="6"/>
    </row>
    <row r="241" spans="1:5" x14ac:dyDescent="0.3">
      <c r="A241" s="6"/>
      <c r="B241" s="7"/>
      <c r="C241" s="6"/>
      <c r="D241" s="6"/>
      <c r="E241" s="6"/>
    </row>
    <row r="242" spans="1:5" x14ac:dyDescent="0.3">
      <c r="A242" s="6"/>
      <c r="B242" s="7"/>
      <c r="C242" s="6"/>
      <c r="D242" s="6"/>
      <c r="E242" s="6"/>
    </row>
    <row r="243" spans="1:5" x14ac:dyDescent="0.3">
      <c r="A243" s="6"/>
      <c r="B243" s="7"/>
      <c r="C243" s="6"/>
      <c r="D243" s="6"/>
      <c r="E243" s="6"/>
    </row>
    <row r="244" spans="1:5" x14ac:dyDescent="0.3">
      <c r="A244" s="6"/>
      <c r="B244" s="7"/>
      <c r="C244" s="6"/>
      <c r="D244" s="6"/>
      <c r="E244" s="6"/>
    </row>
    <row r="245" spans="1:5" x14ac:dyDescent="0.3">
      <c r="A245" s="6"/>
      <c r="B245" s="7"/>
      <c r="C245" s="6"/>
      <c r="D245" s="6"/>
      <c r="E245" s="6"/>
    </row>
    <row r="246" spans="1:5" x14ac:dyDescent="0.3">
      <c r="A246" s="6"/>
      <c r="B246" s="7"/>
      <c r="C246" s="6"/>
      <c r="D246" s="6"/>
      <c r="E246" s="6"/>
    </row>
    <row r="247" spans="1:5" s="2" customFormat="1" x14ac:dyDescent="0.3">
      <c r="A247" s="6"/>
      <c r="B247" s="7"/>
      <c r="C247" s="6"/>
      <c r="D247" s="6"/>
      <c r="E247" s="6"/>
    </row>
    <row r="248" spans="1:5" x14ac:dyDescent="0.3">
      <c r="A248" s="6"/>
      <c r="B248" s="7"/>
      <c r="C248" s="6"/>
      <c r="D248" s="6"/>
      <c r="E248" s="6"/>
    </row>
    <row r="249" spans="1:5" x14ac:dyDescent="0.3">
      <c r="A249" s="6"/>
      <c r="B249" s="7"/>
      <c r="C249" s="6"/>
      <c r="D249" s="6"/>
      <c r="E249" s="6"/>
    </row>
    <row r="250" spans="1:5" x14ac:dyDescent="0.3">
      <c r="A250" s="6"/>
      <c r="B250" s="7"/>
      <c r="C250" s="6"/>
      <c r="D250" s="6"/>
      <c r="E250" s="6"/>
    </row>
    <row r="251" spans="1:5" x14ac:dyDescent="0.3">
      <c r="A251" s="6"/>
      <c r="B251" s="7"/>
      <c r="C251" s="6"/>
      <c r="D251" s="6"/>
      <c r="E251" s="6"/>
    </row>
    <row r="252" spans="1:5" x14ac:dyDescent="0.3">
      <c r="A252" s="6"/>
      <c r="B252" s="7"/>
      <c r="C252" s="6"/>
      <c r="D252" s="6"/>
      <c r="E252" s="6"/>
    </row>
    <row r="253" spans="1:5" x14ac:dyDescent="0.3">
      <c r="A253" s="6"/>
      <c r="B253" s="7"/>
      <c r="C253" s="6"/>
      <c r="D253" s="6"/>
      <c r="E253" s="6"/>
    </row>
    <row r="254" spans="1:5" x14ac:dyDescent="0.3">
      <c r="A254" s="6"/>
      <c r="B254" s="7"/>
      <c r="C254" s="6"/>
      <c r="D254" s="6"/>
      <c r="E254" s="6"/>
    </row>
    <row r="255" spans="1:5" x14ac:dyDescent="0.3">
      <c r="A255" s="6"/>
      <c r="B255" s="7"/>
      <c r="C255" s="6"/>
      <c r="D255" s="6"/>
      <c r="E255" s="6"/>
    </row>
    <row r="256" spans="1:5" x14ac:dyDescent="0.3">
      <c r="A256" s="6"/>
      <c r="B256" s="7"/>
      <c r="C256" s="6"/>
      <c r="D256" s="6"/>
      <c r="E256" s="6"/>
    </row>
    <row r="257" spans="1:5" x14ac:dyDescent="0.3">
      <c r="A257" s="6"/>
      <c r="B257" s="7"/>
      <c r="C257" s="6"/>
      <c r="D257" s="6"/>
      <c r="E257" s="6"/>
    </row>
    <row r="258" spans="1:5" x14ac:dyDescent="0.3">
      <c r="A258" s="6"/>
      <c r="B258" s="7"/>
      <c r="C258" s="6"/>
      <c r="D258" s="6"/>
      <c r="E258" s="6"/>
    </row>
    <row r="259" spans="1:5" x14ac:dyDescent="0.3">
      <c r="A259" s="6"/>
      <c r="B259" s="7"/>
      <c r="C259" s="6"/>
      <c r="D259" s="6"/>
      <c r="E259" s="6"/>
    </row>
    <row r="260" spans="1:5" x14ac:dyDescent="0.3">
      <c r="A260" s="6"/>
      <c r="B260" s="7"/>
      <c r="C260" s="6"/>
      <c r="D260" s="6"/>
      <c r="E260" s="6"/>
    </row>
    <row r="261" spans="1:5" x14ac:dyDescent="0.3">
      <c r="A261" s="6"/>
      <c r="B261" s="7"/>
      <c r="C261" s="6"/>
      <c r="D261" s="6"/>
      <c r="E261" s="6"/>
    </row>
    <row r="262" spans="1:5" x14ac:dyDescent="0.3">
      <c r="A262" s="6"/>
      <c r="B262" s="7"/>
      <c r="C262" s="6"/>
      <c r="D262" s="6"/>
      <c r="E262" s="6"/>
    </row>
    <row r="263" spans="1:5" x14ac:dyDescent="0.3">
      <c r="A263" s="6"/>
      <c r="B263" s="7"/>
      <c r="C263" s="6"/>
      <c r="D263" s="6"/>
      <c r="E263" s="6"/>
    </row>
    <row r="264" spans="1:5" x14ac:dyDescent="0.3">
      <c r="A264" s="6"/>
      <c r="B264" s="7"/>
      <c r="C264" s="6"/>
      <c r="D264" s="6"/>
      <c r="E264" s="6"/>
    </row>
    <row r="265" spans="1:5" x14ac:dyDescent="0.3">
      <c r="A265" s="6"/>
      <c r="B265" s="7"/>
      <c r="C265" s="6"/>
      <c r="D265" s="6"/>
      <c r="E265" s="6"/>
    </row>
    <row r="266" spans="1:5" x14ac:dyDescent="0.3">
      <c r="A266" s="6"/>
      <c r="B266" s="7"/>
      <c r="C266" s="6"/>
      <c r="D266" s="6"/>
      <c r="E266" s="6"/>
    </row>
    <row r="267" spans="1:5" x14ac:dyDescent="0.3">
      <c r="A267" s="6"/>
      <c r="B267" s="7"/>
      <c r="C267" s="6"/>
      <c r="D267" s="6"/>
      <c r="E267" s="6"/>
    </row>
    <row r="268" spans="1:5" x14ac:dyDescent="0.3">
      <c r="A268" s="6"/>
      <c r="B268" s="7"/>
      <c r="C268" s="6"/>
      <c r="D268" s="6"/>
      <c r="E268" s="6"/>
    </row>
    <row r="269" spans="1:5" x14ac:dyDescent="0.3">
      <c r="A269" s="6"/>
      <c r="B269" s="7"/>
      <c r="C269" s="6"/>
      <c r="D269" s="6"/>
      <c r="E269" s="6"/>
    </row>
    <row r="270" spans="1:5" x14ac:dyDescent="0.3">
      <c r="A270" s="6"/>
      <c r="B270" s="7"/>
      <c r="C270" s="6"/>
      <c r="D270" s="6"/>
      <c r="E270" s="6"/>
    </row>
    <row r="271" spans="1:5" x14ac:dyDescent="0.3">
      <c r="A271" s="6"/>
      <c r="B271" s="7"/>
      <c r="C271" s="6"/>
      <c r="D271" s="6"/>
      <c r="E271" s="6"/>
    </row>
    <row r="272" spans="1:5" x14ac:dyDescent="0.3">
      <c r="A272" s="6"/>
      <c r="B272" s="7"/>
      <c r="C272" s="6"/>
      <c r="D272" s="6"/>
      <c r="E272" s="6"/>
    </row>
    <row r="273" spans="1:5" x14ac:dyDescent="0.3">
      <c r="A273" s="6"/>
      <c r="B273" s="7"/>
      <c r="C273" s="6"/>
      <c r="D273" s="6"/>
      <c r="E273" s="6"/>
    </row>
    <row r="274" spans="1:5" x14ac:dyDescent="0.3">
      <c r="A274" s="6"/>
      <c r="B274" s="7"/>
      <c r="C274" s="6"/>
      <c r="D274" s="6"/>
      <c r="E274" s="6"/>
    </row>
    <row r="275" spans="1:5" x14ac:dyDescent="0.3">
      <c r="A275" s="6"/>
      <c r="B275" s="7"/>
      <c r="C275" s="6"/>
      <c r="D275" s="6"/>
      <c r="E275" s="6"/>
    </row>
    <row r="276" spans="1:5" x14ac:dyDescent="0.3">
      <c r="A276" s="6"/>
      <c r="B276" s="7"/>
      <c r="C276" s="6"/>
      <c r="D276" s="6"/>
      <c r="E276" s="6"/>
    </row>
    <row r="277" spans="1:5" x14ac:dyDescent="0.3">
      <c r="A277" s="6"/>
      <c r="B277" s="7"/>
      <c r="C277" s="6"/>
      <c r="D277" s="6"/>
      <c r="E277" s="6"/>
    </row>
    <row r="278" spans="1:5" x14ac:dyDescent="0.3">
      <c r="A278" s="6"/>
      <c r="B278" s="7"/>
      <c r="C278" s="6"/>
      <c r="D278" s="6"/>
      <c r="E278" s="6"/>
    </row>
    <row r="279" spans="1:5" x14ac:dyDescent="0.3">
      <c r="A279" s="6"/>
      <c r="B279" s="7"/>
      <c r="C279" s="6"/>
      <c r="D279" s="6"/>
      <c r="E279" s="6"/>
    </row>
    <row r="280" spans="1:5" x14ac:dyDescent="0.3">
      <c r="A280" s="6"/>
      <c r="B280" s="7"/>
      <c r="C280" s="6"/>
      <c r="D280" s="6"/>
      <c r="E280" s="6"/>
    </row>
    <row r="281" spans="1:5" x14ac:dyDescent="0.3">
      <c r="A281" s="6"/>
      <c r="B281" s="7"/>
      <c r="C281" s="6"/>
      <c r="D281" s="6"/>
      <c r="E281" s="6"/>
    </row>
    <row r="282" spans="1:5" x14ac:dyDescent="0.3">
      <c r="A282" s="6"/>
      <c r="B282" s="7"/>
      <c r="C282" s="6"/>
      <c r="D282" s="6"/>
      <c r="E282" s="6"/>
    </row>
    <row r="283" spans="1:5" x14ac:dyDescent="0.3">
      <c r="A283" s="6"/>
      <c r="B283" s="7"/>
      <c r="C283" s="6"/>
      <c r="D283" s="6"/>
      <c r="E283" s="6"/>
    </row>
    <row r="284" spans="1:5" x14ac:dyDescent="0.3">
      <c r="A284" s="6"/>
      <c r="B284" s="7"/>
      <c r="C284" s="6"/>
      <c r="D284" s="6"/>
      <c r="E284" s="6"/>
    </row>
    <row r="285" spans="1:5" x14ac:dyDescent="0.3">
      <c r="A285" s="6"/>
      <c r="B285" s="7"/>
      <c r="C285" s="6"/>
      <c r="D285" s="6"/>
      <c r="E285" s="6"/>
    </row>
    <row r="286" spans="1:5" x14ac:dyDescent="0.3">
      <c r="A286" s="6"/>
      <c r="B286" s="7"/>
      <c r="C286" s="6"/>
      <c r="D286" s="6"/>
      <c r="E286" s="6"/>
    </row>
    <row r="287" spans="1:5" x14ac:dyDescent="0.3">
      <c r="A287" s="6"/>
      <c r="B287" s="7"/>
      <c r="C287" s="6"/>
      <c r="D287" s="6"/>
      <c r="E287" s="6"/>
    </row>
    <row r="288" spans="1:5" x14ac:dyDescent="0.3">
      <c r="A288" s="6"/>
      <c r="B288" s="7"/>
      <c r="C288" s="6"/>
      <c r="D288" s="6"/>
      <c r="E288" s="6"/>
    </row>
    <row r="289" spans="1:5" x14ac:dyDescent="0.3">
      <c r="A289" s="6"/>
      <c r="B289" s="7"/>
      <c r="C289" s="6"/>
      <c r="D289" s="6"/>
      <c r="E289" s="6"/>
    </row>
    <row r="290" spans="1:5" x14ac:dyDescent="0.3">
      <c r="A290" s="6"/>
      <c r="B290" s="7"/>
      <c r="C290" s="6"/>
      <c r="D290" s="6"/>
      <c r="E290" s="6"/>
    </row>
    <row r="291" spans="1:5" x14ac:dyDescent="0.3">
      <c r="A291" s="6"/>
      <c r="B291" s="7"/>
      <c r="C291" s="6"/>
      <c r="D291" s="6"/>
      <c r="E291" s="6"/>
    </row>
    <row r="292" spans="1:5" x14ac:dyDescent="0.3">
      <c r="A292" s="6"/>
      <c r="B292" s="7"/>
      <c r="C292" s="6"/>
      <c r="D292" s="6"/>
      <c r="E292" s="6"/>
    </row>
    <row r="293" spans="1:5" x14ac:dyDescent="0.3">
      <c r="A293" s="6"/>
      <c r="B293" s="7"/>
      <c r="C293" s="6"/>
      <c r="D293" s="6"/>
      <c r="E293" s="6"/>
    </row>
    <row r="294" spans="1:5" x14ac:dyDescent="0.3">
      <c r="A294" s="6"/>
      <c r="B294" s="7"/>
      <c r="C294" s="6"/>
      <c r="D294" s="6"/>
      <c r="E294" s="6"/>
    </row>
    <row r="295" spans="1:5" x14ac:dyDescent="0.3">
      <c r="A295" s="6"/>
      <c r="B295" s="7"/>
      <c r="C295" s="6"/>
      <c r="D295" s="6"/>
      <c r="E295" s="6"/>
    </row>
    <row r="296" spans="1:5" x14ac:dyDescent="0.3">
      <c r="A296" s="6"/>
      <c r="B296" s="7"/>
      <c r="C296" s="6"/>
      <c r="D296" s="6"/>
      <c r="E296" s="6"/>
    </row>
    <row r="297" spans="1:5" x14ac:dyDescent="0.3">
      <c r="A297" s="6"/>
      <c r="B297" s="7"/>
      <c r="C297" s="6"/>
      <c r="D297" s="6"/>
      <c r="E297" s="6"/>
    </row>
    <row r="298" spans="1:5" x14ac:dyDescent="0.3">
      <c r="A298" s="6"/>
      <c r="B298" s="7"/>
      <c r="C298" s="6"/>
      <c r="D298" s="6"/>
      <c r="E298" s="6"/>
    </row>
    <row r="299" spans="1:5" x14ac:dyDescent="0.3">
      <c r="A299" s="6"/>
      <c r="B299" s="7"/>
      <c r="C299" s="6"/>
      <c r="D299" s="6"/>
      <c r="E299" s="6"/>
    </row>
    <row r="300" spans="1:5" x14ac:dyDescent="0.3">
      <c r="A300" s="6"/>
      <c r="B300" s="7"/>
      <c r="C300" s="6"/>
      <c r="D300" s="6"/>
      <c r="E300" s="6"/>
    </row>
    <row r="301" spans="1:5" x14ac:dyDescent="0.3">
      <c r="A301" s="6"/>
      <c r="B301" s="7"/>
      <c r="C301" s="6"/>
      <c r="D301" s="6"/>
      <c r="E301" s="6"/>
    </row>
    <row r="302" spans="1:5" x14ac:dyDescent="0.3">
      <c r="A302" s="6"/>
      <c r="B302" s="7"/>
      <c r="C302" s="6"/>
      <c r="D302" s="6"/>
      <c r="E302" s="6"/>
    </row>
    <row r="303" spans="1:5" x14ac:dyDescent="0.3">
      <c r="A303" s="6"/>
      <c r="B303" s="7"/>
      <c r="C303" s="6"/>
      <c r="D303" s="6"/>
      <c r="E303" s="6"/>
    </row>
    <row r="304" spans="1:5" x14ac:dyDescent="0.3">
      <c r="A304" s="6"/>
      <c r="B304" s="7"/>
      <c r="C304" s="6"/>
      <c r="D304" s="6"/>
      <c r="E304" s="6"/>
    </row>
    <row r="305" spans="1:5" x14ac:dyDescent="0.3">
      <c r="A305" s="6"/>
      <c r="B305" s="7"/>
      <c r="C305" s="6"/>
      <c r="D305" s="6"/>
      <c r="E305" s="6"/>
    </row>
    <row r="306" spans="1:5" x14ac:dyDescent="0.3">
      <c r="A306" s="6"/>
      <c r="B306" s="7"/>
      <c r="C306" s="6"/>
      <c r="D306" s="6"/>
      <c r="E306" s="6"/>
    </row>
    <row r="307" spans="1:5" x14ac:dyDescent="0.3">
      <c r="A307" s="6"/>
      <c r="B307" s="7"/>
      <c r="C307" s="6"/>
      <c r="D307" s="6"/>
      <c r="E307" s="6"/>
    </row>
    <row r="308" spans="1:5" x14ac:dyDescent="0.3">
      <c r="A308" s="6"/>
      <c r="B308" s="7"/>
      <c r="C308" s="6"/>
      <c r="D308" s="6"/>
      <c r="E308" s="6"/>
    </row>
    <row r="309" spans="1:5" x14ac:dyDescent="0.3">
      <c r="A309" s="6"/>
      <c r="B309" s="7"/>
      <c r="C309" s="6"/>
      <c r="D309" s="6"/>
      <c r="E309" s="6"/>
    </row>
    <row r="310" spans="1:5" x14ac:dyDescent="0.3">
      <c r="A310" s="6"/>
      <c r="B310" s="7"/>
      <c r="C310" s="6"/>
      <c r="D310" s="6"/>
      <c r="E310" s="6"/>
    </row>
    <row r="311" spans="1:5" x14ac:dyDescent="0.3">
      <c r="A311" s="6"/>
      <c r="B311" s="7"/>
      <c r="C311" s="6"/>
      <c r="D311" s="6"/>
      <c r="E311" s="6"/>
    </row>
    <row r="312" spans="1:5" x14ac:dyDescent="0.3">
      <c r="A312" s="6"/>
      <c r="B312" s="7"/>
      <c r="C312" s="6"/>
      <c r="D312" s="6"/>
      <c r="E312" s="6"/>
    </row>
    <row r="313" spans="1:5" x14ac:dyDescent="0.3">
      <c r="A313" s="6"/>
      <c r="B313" s="7"/>
      <c r="C313" s="6"/>
      <c r="D313" s="6"/>
      <c r="E313" s="6"/>
    </row>
    <row r="314" spans="1:5" x14ac:dyDescent="0.3">
      <c r="A314" s="6"/>
      <c r="B314" s="7"/>
      <c r="C314" s="6"/>
      <c r="D314" s="6"/>
      <c r="E314" s="6"/>
    </row>
    <row r="315" spans="1:5" x14ac:dyDescent="0.3">
      <c r="A315" s="6"/>
      <c r="B315" s="7"/>
      <c r="C315" s="6"/>
      <c r="D315" s="6"/>
      <c r="E315" s="6"/>
    </row>
    <row r="316" spans="1:5" x14ac:dyDescent="0.3">
      <c r="A316" s="6"/>
      <c r="B316" s="7"/>
      <c r="C316" s="6"/>
      <c r="D316" s="6"/>
      <c r="E316" s="6"/>
    </row>
    <row r="317" spans="1:5" x14ac:dyDescent="0.3">
      <c r="A317" s="6"/>
      <c r="B317" s="7"/>
      <c r="C317" s="6"/>
      <c r="D317" s="6"/>
      <c r="E317" s="6"/>
    </row>
    <row r="318" spans="1:5" x14ac:dyDescent="0.3">
      <c r="A318" s="6"/>
      <c r="B318" s="7"/>
      <c r="C318" s="6"/>
      <c r="D318" s="6"/>
      <c r="E318" s="6"/>
    </row>
    <row r="319" spans="1:5" x14ac:dyDescent="0.3">
      <c r="A319" s="6"/>
      <c r="B319" s="7"/>
      <c r="C319" s="6"/>
      <c r="D319" s="6"/>
      <c r="E319" s="6"/>
    </row>
    <row r="320" spans="1:5" x14ac:dyDescent="0.3">
      <c r="A320" s="6"/>
      <c r="B320" s="7"/>
      <c r="C320" s="6"/>
      <c r="D320" s="6"/>
      <c r="E320" s="6"/>
    </row>
    <row r="321" spans="1:5" x14ac:dyDescent="0.3">
      <c r="A321" s="6"/>
      <c r="B321" s="7"/>
      <c r="C321" s="6"/>
      <c r="D321" s="6"/>
      <c r="E321" s="6"/>
    </row>
    <row r="322" spans="1:5" x14ac:dyDescent="0.3">
      <c r="A322" s="6"/>
      <c r="B322" s="7"/>
      <c r="C322" s="6"/>
      <c r="D322" s="6"/>
      <c r="E322" s="6"/>
    </row>
    <row r="323" spans="1:5" x14ac:dyDescent="0.3">
      <c r="A323" s="6"/>
      <c r="B323" s="7"/>
      <c r="C323" s="6"/>
      <c r="D323" s="6"/>
      <c r="E323" s="6"/>
    </row>
    <row r="324" spans="1:5" x14ac:dyDescent="0.3">
      <c r="A324" s="6"/>
      <c r="B324" s="7"/>
      <c r="C324" s="6"/>
      <c r="D324" s="6"/>
      <c r="E324" s="6"/>
    </row>
    <row r="325" spans="1:5" x14ac:dyDescent="0.3">
      <c r="A325" s="6"/>
      <c r="B325" s="7"/>
      <c r="C325" s="6"/>
      <c r="D325" s="6"/>
      <c r="E325" s="6"/>
    </row>
    <row r="326" spans="1:5" x14ac:dyDescent="0.3">
      <c r="A326" s="6"/>
      <c r="B326" s="7"/>
      <c r="C326" s="6"/>
      <c r="D326" s="6"/>
      <c r="E326" s="6"/>
    </row>
    <row r="327" spans="1:5" x14ac:dyDescent="0.3">
      <c r="A327" s="6"/>
      <c r="B327" s="7"/>
      <c r="C327" s="6"/>
      <c r="D327" s="6"/>
      <c r="E327" s="6"/>
    </row>
    <row r="328" spans="1:5" x14ac:dyDescent="0.3">
      <c r="A328" s="6"/>
      <c r="B328" s="7"/>
      <c r="C328" s="6"/>
      <c r="D328" s="6"/>
      <c r="E328" s="6"/>
    </row>
    <row r="329" spans="1:5" x14ac:dyDescent="0.3">
      <c r="A329" s="6"/>
      <c r="B329" s="7"/>
      <c r="C329" s="6"/>
      <c r="D329" s="6"/>
      <c r="E329" s="6"/>
    </row>
    <row r="330" spans="1:5" x14ac:dyDescent="0.3">
      <c r="A330" s="6"/>
      <c r="B330" s="7"/>
      <c r="C330" s="6"/>
      <c r="D330" s="6"/>
      <c r="E330" s="6"/>
    </row>
    <row r="331" spans="1:5" x14ac:dyDescent="0.3">
      <c r="A331" s="6"/>
      <c r="B331" s="7"/>
      <c r="C331" s="6"/>
      <c r="D331" s="6"/>
      <c r="E331" s="6"/>
    </row>
    <row r="332" spans="1:5" x14ac:dyDescent="0.3">
      <c r="A332" s="6"/>
      <c r="B332" s="7"/>
      <c r="C332" s="6"/>
      <c r="D332" s="6"/>
      <c r="E332" s="6"/>
    </row>
    <row r="333" spans="1:5" x14ac:dyDescent="0.3">
      <c r="A333" s="6"/>
      <c r="B333" s="7"/>
      <c r="C333" s="6"/>
      <c r="D333" s="6"/>
      <c r="E333" s="6"/>
    </row>
    <row r="334" spans="1:5" x14ac:dyDescent="0.3">
      <c r="A334" s="6"/>
      <c r="B334" s="7"/>
      <c r="C334" s="6"/>
      <c r="D334" s="6"/>
      <c r="E334" s="6"/>
    </row>
    <row r="335" spans="1:5" x14ac:dyDescent="0.3">
      <c r="A335" s="6"/>
      <c r="B335" s="7"/>
      <c r="C335" s="6"/>
      <c r="D335" s="6"/>
      <c r="E335" s="6"/>
    </row>
    <row r="336" spans="1:5" x14ac:dyDescent="0.3">
      <c r="A336" s="6"/>
      <c r="B336" s="7"/>
      <c r="C336" s="6"/>
      <c r="D336" s="6"/>
      <c r="E336" s="6"/>
    </row>
    <row r="337" spans="1:5" x14ac:dyDescent="0.3">
      <c r="A337" s="6"/>
      <c r="B337" s="7"/>
      <c r="C337" s="6"/>
      <c r="D337" s="6"/>
      <c r="E337" s="6"/>
    </row>
    <row r="338" spans="1:5" x14ac:dyDescent="0.3">
      <c r="A338" s="6"/>
      <c r="B338" s="7"/>
      <c r="C338" s="6"/>
      <c r="D338" s="6"/>
      <c r="E338" s="6"/>
    </row>
    <row r="339" spans="1:5" x14ac:dyDescent="0.3">
      <c r="A339" s="6"/>
      <c r="B339" s="7"/>
      <c r="C339" s="6"/>
      <c r="D339" s="6"/>
      <c r="E339" s="6"/>
    </row>
    <row r="340" spans="1:5" x14ac:dyDescent="0.3">
      <c r="A340" s="6"/>
      <c r="B340" s="7"/>
      <c r="C340" s="6"/>
      <c r="D340" s="6"/>
      <c r="E340" s="6"/>
    </row>
    <row r="341" spans="1:5" x14ac:dyDescent="0.3">
      <c r="A341" s="6"/>
      <c r="B341" s="7"/>
      <c r="C341" s="6"/>
      <c r="D341" s="6"/>
      <c r="E341" s="6"/>
    </row>
    <row r="342" spans="1:5" x14ac:dyDescent="0.3">
      <c r="A342" s="6"/>
      <c r="B342" s="7"/>
      <c r="C342" s="6"/>
      <c r="D342" s="6"/>
      <c r="E342" s="6"/>
    </row>
    <row r="343" spans="1:5" x14ac:dyDescent="0.3">
      <c r="A343" s="6"/>
      <c r="B343" s="7"/>
      <c r="C343" s="6"/>
      <c r="D343" s="6"/>
      <c r="E343" s="6"/>
    </row>
    <row r="344" spans="1:5" x14ac:dyDescent="0.3">
      <c r="A344" s="6"/>
      <c r="B344" s="7"/>
      <c r="C344" s="6"/>
      <c r="D344" s="6"/>
      <c r="E344" s="6"/>
    </row>
    <row r="345" spans="1:5" x14ac:dyDescent="0.3">
      <c r="A345" s="6"/>
      <c r="B345" s="7"/>
      <c r="C345" s="6"/>
      <c r="D345" s="6"/>
      <c r="E345" s="6"/>
    </row>
    <row r="346" spans="1:5" x14ac:dyDescent="0.3">
      <c r="A346" s="6"/>
      <c r="B346" s="7"/>
      <c r="C346" s="6"/>
      <c r="D346" s="6"/>
      <c r="E346" s="6"/>
    </row>
    <row r="347" spans="1:5" x14ac:dyDescent="0.3">
      <c r="A347" s="6"/>
      <c r="B347" s="7"/>
      <c r="C347" s="6"/>
      <c r="D347" s="6"/>
      <c r="E347" s="6"/>
    </row>
    <row r="348" spans="1:5" x14ac:dyDescent="0.3">
      <c r="A348" s="6"/>
      <c r="B348" s="7"/>
      <c r="C348" s="6"/>
      <c r="D348" s="6"/>
      <c r="E348" s="6"/>
    </row>
    <row r="349" spans="1:5" x14ac:dyDescent="0.3">
      <c r="A349" s="6"/>
      <c r="B349" s="7"/>
      <c r="C349" s="6"/>
      <c r="D349" s="6"/>
      <c r="E349" s="6"/>
    </row>
    <row r="350" spans="1:5" x14ac:dyDescent="0.3">
      <c r="A350" s="6"/>
      <c r="B350" s="7"/>
      <c r="C350" s="6"/>
      <c r="D350" s="6"/>
      <c r="E350" s="6"/>
    </row>
    <row r="351" spans="1:5" x14ac:dyDescent="0.3">
      <c r="A351" s="6"/>
      <c r="B351" s="7"/>
      <c r="C351" s="6"/>
      <c r="D351" s="6"/>
      <c r="E351" s="6"/>
    </row>
    <row r="352" spans="1:5" x14ac:dyDescent="0.3">
      <c r="A352" s="6"/>
      <c r="B352" s="7"/>
      <c r="C352" s="6"/>
      <c r="D352" s="6"/>
      <c r="E352" s="6"/>
    </row>
    <row r="353" spans="1:5" x14ac:dyDescent="0.3">
      <c r="A353" s="6"/>
      <c r="B353" s="7"/>
      <c r="C353" s="6"/>
      <c r="D353" s="6"/>
      <c r="E353" s="6"/>
    </row>
    <row r="354" spans="1:5" x14ac:dyDescent="0.3">
      <c r="A354" s="6"/>
      <c r="B354" s="7"/>
      <c r="C354" s="6"/>
      <c r="D354" s="6"/>
      <c r="E354" s="6"/>
    </row>
    <row r="355" spans="1:5" x14ac:dyDescent="0.3">
      <c r="A355" s="6"/>
      <c r="B355" s="7"/>
      <c r="C355" s="6"/>
      <c r="D355" s="6"/>
      <c r="E355" s="6"/>
    </row>
    <row r="356" spans="1:5" x14ac:dyDescent="0.3">
      <c r="A356" s="6"/>
      <c r="B356" s="7"/>
      <c r="C356" s="6"/>
      <c r="D356" s="6"/>
      <c r="E356" s="6"/>
    </row>
    <row r="357" spans="1:5" x14ac:dyDescent="0.3">
      <c r="A357" s="6"/>
      <c r="B357" s="7"/>
      <c r="C357" s="6"/>
      <c r="D357" s="6"/>
      <c r="E357" s="6"/>
    </row>
    <row r="358" spans="1:5" x14ac:dyDescent="0.3">
      <c r="A358" s="6"/>
      <c r="B358" s="7"/>
      <c r="C358" s="6"/>
      <c r="D358" s="6"/>
      <c r="E358" s="6"/>
    </row>
    <row r="359" spans="1:5" x14ac:dyDescent="0.3">
      <c r="A359" s="6"/>
      <c r="B359" s="7"/>
      <c r="C359" s="6"/>
      <c r="D359" s="6"/>
      <c r="E359" s="6"/>
    </row>
    <row r="360" spans="1:5" x14ac:dyDescent="0.3">
      <c r="A360" s="6"/>
      <c r="B360" s="7"/>
      <c r="C360" s="6"/>
      <c r="D360" s="6"/>
      <c r="E360" s="6"/>
    </row>
    <row r="361" spans="1:5" x14ac:dyDescent="0.3">
      <c r="A361" s="6"/>
      <c r="B361" s="7"/>
      <c r="C361" s="6"/>
      <c r="D361" s="6"/>
      <c r="E361" s="6"/>
    </row>
    <row r="362" spans="1:5" x14ac:dyDescent="0.3">
      <c r="A362" s="6"/>
      <c r="B362" s="7"/>
      <c r="C362" s="6"/>
      <c r="D362" s="6"/>
      <c r="E362" s="6"/>
    </row>
    <row r="363" spans="1:5" x14ac:dyDescent="0.3">
      <c r="A363" s="6"/>
      <c r="B363" s="7"/>
      <c r="C363" s="6"/>
      <c r="D363" s="6"/>
      <c r="E363" s="6"/>
    </row>
    <row r="364" spans="1:5" x14ac:dyDescent="0.3">
      <c r="A364" s="6"/>
      <c r="B364" s="7"/>
      <c r="C364" s="6"/>
      <c r="D364" s="6"/>
      <c r="E364" s="6"/>
    </row>
    <row r="365" spans="1:5" x14ac:dyDescent="0.3">
      <c r="A365" s="6"/>
      <c r="B365" s="7"/>
      <c r="C365" s="6"/>
      <c r="D365" s="6"/>
      <c r="E365" s="6"/>
    </row>
    <row r="366" spans="1:5" x14ac:dyDescent="0.3">
      <c r="A366" s="6"/>
      <c r="B366" s="7"/>
      <c r="C366" s="6"/>
      <c r="D366" s="6"/>
      <c r="E366" s="6"/>
    </row>
    <row r="367" spans="1:5" x14ac:dyDescent="0.3">
      <c r="A367" s="6"/>
      <c r="B367" s="7"/>
      <c r="C367" s="6"/>
      <c r="D367" s="6"/>
      <c r="E367" s="6"/>
    </row>
    <row r="368" spans="1:5" x14ac:dyDescent="0.3">
      <c r="A368" s="6"/>
      <c r="B368" s="7"/>
      <c r="C368" s="6"/>
      <c r="D368" s="6"/>
      <c r="E368" s="6"/>
    </row>
    <row r="369" spans="1:5" x14ac:dyDescent="0.3">
      <c r="A369" s="6"/>
      <c r="B369" s="7"/>
      <c r="C369" s="6"/>
      <c r="D369" s="6"/>
      <c r="E369" s="6"/>
    </row>
    <row r="370" spans="1:5" x14ac:dyDescent="0.3">
      <c r="A370" s="6"/>
      <c r="B370" s="7"/>
      <c r="C370" s="6"/>
      <c r="D370" s="6"/>
      <c r="E370" s="6"/>
    </row>
    <row r="371" spans="1:5" x14ac:dyDescent="0.3">
      <c r="A371" s="6"/>
      <c r="B371" s="7"/>
      <c r="C371" s="6"/>
      <c r="D371" s="6"/>
      <c r="E371" s="6"/>
    </row>
    <row r="372" spans="1:5" x14ac:dyDescent="0.3">
      <c r="A372" s="6"/>
      <c r="B372" s="7"/>
      <c r="C372" s="6"/>
      <c r="D372" s="6"/>
      <c r="E372" s="6"/>
    </row>
    <row r="373" spans="1:5" x14ac:dyDescent="0.3">
      <c r="A373" s="6"/>
      <c r="B373" s="7"/>
      <c r="C373" s="6"/>
      <c r="D373" s="6"/>
      <c r="E373" s="6"/>
    </row>
    <row r="374" spans="1:5" x14ac:dyDescent="0.3">
      <c r="A374" s="6"/>
      <c r="B374" s="7"/>
      <c r="C374" s="6"/>
      <c r="D374" s="6"/>
      <c r="E374" s="6"/>
    </row>
    <row r="375" spans="1:5" x14ac:dyDescent="0.3">
      <c r="A375" s="6"/>
      <c r="B375" s="7"/>
      <c r="C375" s="6"/>
      <c r="D375" s="6"/>
      <c r="E375" s="6"/>
    </row>
    <row r="376" spans="1:5" x14ac:dyDescent="0.3">
      <c r="A376" s="6"/>
      <c r="B376" s="7"/>
      <c r="C376" s="6"/>
      <c r="D376" s="6"/>
      <c r="E376" s="6"/>
    </row>
    <row r="377" spans="1:5" x14ac:dyDescent="0.3">
      <c r="A377" s="6"/>
      <c r="B377" s="7"/>
      <c r="C377" s="6"/>
      <c r="D377" s="6"/>
      <c r="E377" s="6"/>
    </row>
    <row r="378" spans="1:5" x14ac:dyDescent="0.3">
      <c r="A378" s="6"/>
      <c r="B378" s="7"/>
      <c r="C378" s="6"/>
      <c r="D378" s="6"/>
      <c r="E378" s="6"/>
    </row>
    <row r="379" spans="1:5" x14ac:dyDescent="0.3">
      <c r="A379" s="6"/>
      <c r="B379" s="7"/>
      <c r="C379" s="6"/>
      <c r="D379" s="6"/>
      <c r="E379" s="6"/>
    </row>
    <row r="380" spans="1:5" x14ac:dyDescent="0.3">
      <c r="A380" s="6"/>
      <c r="B380" s="7"/>
      <c r="C380" s="6"/>
      <c r="D380" s="6"/>
      <c r="E380" s="6"/>
    </row>
    <row r="381" spans="1:5" x14ac:dyDescent="0.3">
      <c r="A381" s="6"/>
      <c r="B381" s="7"/>
      <c r="C381" s="6"/>
      <c r="D381" s="6"/>
      <c r="E381" s="6"/>
    </row>
    <row r="382" spans="1:5" x14ac:dyDescent="0.3">
      <c r="A382" s="6"/>
      <c r="B382" s="7"/>
      <c r="C382" s="6"/>
      <c r="D382" s="6"/>
      <c r="E382" s="6"/>
    </row>
    <row r="383" spans="1:5" x14ac:dyDescent="0.3">
      <c r="A383" s="6"/>
      <c r="B383" s="7"/>
      <c r="C383" s="6"/>
      <c r="D383" s="6"/>
      <c r="E383" s="6"/>
    </row>
    <row r="384" spans="1:5" x14ac:dyDescent="0.3">
      <c r="A384" s="6"/>
      <c r="B384" s="7"/>
      <c r="C384" s="6"/>
      <c r="D384" s="6"/>
      <c r="E384" s="6"/>
    </row>
  </sheetData>
  <mergeCells count="1">
    <mergeCell ref="B40:K40"/>
  </mergeCells>
  <pageMargins left="0.51181102362204722" right="0.51181102362204722" top="0.74803149606299213" bottom="0.74803149606299213" header="0.31496062992125984" footer="0.31496062992125984"/>
  <pageSetup paperSize="8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2BCB-17AB-4500-8A96-F422574EFC58}">
  <dimension ref="A1:M175"/>
  <sheetViews>
    <sheetView workbookViewId="0">
      <selection activeCell="C8" sqref="C8"/>
    </sheetView>
  </sheetViews>
  <sheetFormatPr defaultRowHeight="14.4" x14ac:dyDescent="0.3"/>
  <cols>
    <col min="1" max="1" width="9.109375" style="2"/>
    <col min="2" max="2" width="34.109375" customWidth="1"/>
    <col min="3" max="3" width="19.33203125" style="2" customWidth="1"/>
    <col min="4" max="4" width="10.33203125" style="2" customWidth="1"/>
    <col min="5" max="5" width="14.88671875" style="2" customWidth="1"/>
    <col min="6" max="6" width="10.33203125" customWidth="1"/>
    <col min="7" max="7" width="32.88671875" customWidth="1"/>
    <col min="8" max="8" width="26.6640625" customWidth="1"/>
    <col min="9" max="9" width="26.5546875" customWidth="1"/>
    <col min="10" max="10" width="30.33203125" customWidth="1"/>
    <col min="11" max="11" width="22" customWidth="1"/>
    <col min="12" max="13" width="15.109375" customWidth="1"/>
  </cols>
  <sheetData>
    <row r="1" spans="1:13" x14ac:dyDescent="0.3">
      <c r="K1" t="s">
        <v>286</v>
      </c>
    </row>
    <row r="2" spans="1:13" x14ac:dyDescent="0.3">
      <c r="A2" s="8" t="s">
        <v>280</v>
      </c>
    </row>
    <row r="3" spans="1:13" s="7" customFormat="1" x14ac:dyDescent="0.3">
      <c r="A3" s="6"/>
      <c r="C3" s="6"/>
      <c r="D3" s="6"/>
      <c r="E3" s="6"/>
    </row>
    <row r="4" spans="1:13" x14ac:dyDescent="0.3">
      <c r="A4" s="8" t="s">
        <v>276</v>
      </c>
      <c r="B4" s="1"/>
      <c r="C4" s="24"/>
      <c r="D4" s="24"/>
      <c r="E4" s="24"/>
      <c r="F4" s="1"/>
    </row>
    <row r="6" spans="1:13" ht="162" customHeight="1" x14ac:dyDescent="0.3">
      <c r="A6" s="23" t="s">
        <v>0</v>
      </c>
      <c r="B6" s="25" t="s">
        <v>1</v>
      </c>
      <c r="C6" s="11" t="s">
        <v>204</v>
      </c>
      <c r="D6" s="11" t="s">
        <v>216</v>
      </c>
      <c r="E6" s="11" t="s">
        <v>205</v>
      </c>
      <c r="F6" s="11" t="s">
        <v>214</v>
      </c>
      <c r="G6" s="11" t="s">
        <v>208</v>
      </c>
      <c r="H6" s="11" t="s">
        <v>209</v>
      </c>
      <c r="I6" s="11" t="s">
        <v>210</v>
      </c>
      <c r="J6" s="11" t="s">
        <v>211</v>
      </c>
      <c r="K6" s="11" t="s">
        <v>212</v>
      </c>
      <c r="L6" s="12" t="s">
        <v>206</v>
      </c>
      <c r="M6" s="12" t="s">
        <v>207</v>
      </c>
    </row>
    <row r="7" spans="1:13" s="1" customFormat="1" ht="6.9" customHeight="1" x14ac:dyDescent="0.3">
      <c r="A7" s="27"/>
      <c r="B7" s="26"/>
      <c r="C7" s="27"/>
      <c r="D7" s="27"/>
      <c r="E7" s="27"/>
      <c r="M7" s="19"/>
    </row>
    <row r="8" spans="1:13" x14ac:dyDescent="0.3">
      <c r="A8" s="4">
        <v>1</v>
      </c>
      <c r="B8" s="3" t="s">
        <v>173</v>
      </c>
      <c r="C8" s="43"/>
      <c r="D8" s="20">
        <v>0.2</v>
      </c>
      <c r="E8" s="13">
        <f>SUM(C8*1.2)</f>
        <v>0</v>
      </c>
      <c r="F8" s="4" t="s">
        <v>2</v>
      </c>
      <c r="G8" s="22">
        <v>40</v>
      </c>
      <c r="H8" s="22">
        <v>40</v>
      </c>
      <c r="I8" s="63">
        <v>0</v>
      </c>
      <c r="J8" s="22">
        <v>0</v>
      </c>
      <c r="K8" s="22">
        <f>SUM(G8:J8)</f>
        <v>80</v>
      </c>
      <c r="L8" s="16">
        <f>SUM(C8*K8)</f>
        <v>0</v>
      </c>
      <c r="M8" s="16">
        <f>SUM(E8*K8)</f>
        <v>0</v>
      </c>
    </row>
    <row r="9" spans="1:13" x14ac:dyDescent="0.3">
      <c r="A9" s="4">
        <v>2</v>
      </c>
      <c r="B9" s="3" t="s">
        <v>174</v>
      </c>
      <c r="C9" s="43"/>
      <c r="D9" s="20">
        <v>0.2</v>
      </c>
      <c r="E9" s="13">
        <f t="shared" ref="E9:E35" si="0">SUM(C9*1.2)</f>
        <v>0</v>
      </c>
      <c r="F9" s="4" t="s">
        <v>9</v>
      </c>
      <c r="G9" s="22">
        <v>10</v>
      </c>
      <c r="H9" s="22">
        <v>0</v>
      </c>
      <c r="I9" s="63">
        <v>0</v>
      </c>
      <c r="J9" s="22">
        <v>0</v>
      </c>
      <c r="K9" s="22">
        <f t="shared" ref="K9:K35" si="1">SUM(G9:J9)</f>
        <v>10</v>
      </c>
      <c r="L9" s="16">
        <f t="shared" ref="L9:L35" si="2">SUM(C9*K9)</f>
        <v>0</v>
      </c>
      <c r="M9" s="16">
        <f t="shared" ref="M9:M35" si="3">SUM(E9*K9)</f>
        <v>0</v>
      </c>
    </row>
    <row r="10" spans="1:13" x14ac:dyDescent="0.3">
      <c r="A10" s="4">
        <v>3</v>
      </c>
      <c r="B10" s="3" t="s">
        <v>175</v>
      </c>
      <c r="C10" s="43"/>
      <c r="D10" s="20">
        <v>0.2</v>
      </c>
      <c r="E10" s="13">
        <f t="shared" si="0"/>
        <v>0</v>
      </c>
      <c r="F10" s="4" t="s">
        <v>9</v>
      </c>
      <c r="G10" s="22">
        <v>24</v>
      </c>
      <c r="H10" s="22">
        <v>250</v>
      </c>
      <c r="I10" s="63">
        <v>0</v>
      </c>
      <c r="J10" s="22">
        <v>8</v>
      </c>
      <c r="K10" s="22">
        <f t="shared" si="1"/>
        <v>282</v>
      </c>
      <c r="L10" s="16">
        <f t="shared" si="2"/>
        <v>0</v>
      </c>
      <c r="M10" s="16">
        <f t="shared" si="3"/>
        <v>0</v>
      </c>
    </row>
    <row r="11" spans="1:13" x14ac:dyDescent="0.3">
      <c r="A11" s="4">
        <v>4</v>
      </c>
      <c r="B11" s="59" t="s">
        <v>176</v>
      </c>
      <c r="C11" s="43"/>
      <c r="D11" s="20">
        <v>0.2</v>
      </c>
      <c r="E11" s="13">
        <f t="shared" si="0"/>
        <v>0</v>
      </c>
      <c r="F11" s="4" t="s">
        <v>9</v>
      </c>
      <c r="G11" s="22">
        <v>14</v>
      </c>
      <c r="H11" s="22">
        <v>100</v>
      </c>
      <c r="I11" s="63">
        <v>0</v>
      </c>
      <c r="J11" s="22">
        <v>17</v>
      </c>
      <c r="K11" s="22">
        <f t="shared" si="1"/>
        <v>131</v>
      </c>
      <c r="L11" s="16">
        <f t="shared" si="2"/>
        <v>0</v>
      </c>
      <c r="M11" s="16">
        <f t="shared" si="3"/>
        <v>0</v>
      </c>
    </row>
    <row r="12" spans="1:13" x14ac:dyDescent="0.3">
      <c r="A12" s="4">
        <v>5</v>
      </c>
      <c r="B12" s="3" t="s">
        <v>177</v>
      </c>
      <c r="C12" s="43"/>
      <c r="D12" s="20">
        <v>0.2</v>
      </c>
      <c r="E12" s="13">
        <f t="shared" si="0"/>
        <v>0</v>
      </c>
      <c r="F12" s="4" t="s">
        <v>9</v>
      </c>
      <c r="G12" s="22">
        <v>320</v>
      </c>
      <c r="H12" s="22">
        <v>300</v>
      </c>
      <c r="I12" s="63">
        <v>70</v>
      </c>
      <c r="J12" s="22">
        <v>28</v>
      </c>
      <c r="K12" s="22">
        <f t="shared" si="1"/>
        <v>718</v>
      </c>
      <c r="L12" s="16">
        <f t="shared" si="2"/>
        <v>0</v>
      </c>
      <c r="M12" s="16">
        <f t="shared" si="3"/>
        <v>0</v>
      </c>
    </row>
    <row r="13" spans="1:13" x14ac:dyDescent="0.3">
      <c r="A13" s="4">
        <v>6</v>
      </c>
      <c r="B13" s="3" t="s">
        <v>178</v>
      </c>
      <c r="C13" s="43"/>
      <c r="D13" s="20">
        <v>0.2</v>
      </c>
      <c r="E13" s="13">
        <f t="shared" si="0"/>
        <v>0</v>
      </c>
      <c r="F13" s="4" t="s">
        <v>9</v>
      </c>
      <c r="G13" s="22">
        <v>74</v>
      </c>
      <c r="H13" s="22">
        <v>60</v>
      </c>
      <c r="I13" s="63">
        <v>20</v>
      </c>
      <c r="J13" s="22">
        <v>9</v>
      </c>
      <c r="K13" s="22">
        <f t="shared" si="1"/>
        <v>163</v>
      </c>
      <c r="L13" s="16">
        <f t="shared" si="2"/>
        <v>0</v>
      </c>
      <c r="M13" s="16">
        <f t="shared" si="3"/>
        <v>0</v>
      </c>
    </row>
    <row r="14" spans="1:13" x14ac:dyDescent="0.3">
      <c r="A14" s="4">
        <v>7</v>
      </c>
      <c r="B14" s="3" t="s">
        <v>179</v>
      </c>
      <c r="C14" s="43"/>
      <c r="D14" s="20">
        <v>0.2</v>
      </c>
      <c r="E14" s="13">
        <f t="shared" si="0"/>
        <v>0</v>
      </c>
      <c r="F14" s="4" t="s">
        <v>2</v>
      </c>
      <c r="G14" s="22">
        <v>48</v>
      </c>
      <c r="H14" s="22">
        <v>0</v>
      </c>
      <c r="I14" s="63">
        <v>0</v>
      </c>
      <c r="J14" s="22">
        <v>0</v>
      </c>
      <c r="K14" s="22">
        <f t="shared" si="1"/>
        <v>48</v>
      </c>
      <c r="L14" s="16">
        <f t="shared" si="2"/>
        <v>0</v>
      </c>
      <c r="M14" s="16">
        <f t="shared" si="3"/>
        <v>0</v>
      </c>
    </row>
    <row r="15" spans="1:13" x14ac:dyDescent="0.3">
      <c r="A15" s="4">
        <v>8</v>
      </c>
      <c r="B15" s="3" t="s">
        <v>180</v>
      </c>
      <c r="C15" s="43"/>
      <c r="D15" s="20">
        <v>0.2</v>
      </c>
      <c r="E15" s="13">
        <f t="shared" si="0"/>
        <v>0</v>
      </c>
      <c r="F15" s="4" t="s">
        <v>2</v>
      </c>
      <c r="G15" s="22">
        <v>24</v>
      </c>
      <c r="H15" s="22">
        <v>150</v>
      </c>
      <c r="I15" s="63">
        <v>30</v>
      </c>
      <c r="J15" s="22">
        <v>8</v>
      </c>
      <c r="K15" s="22">
        <f t="shared" si="1"/>
        <v>212</v>
      </c>
      <c r="L15" s="16">
        <f t="shared" si="2"/>
        <v>0</v>
      </c>
      <c r="M15" s="16">
        <f t="shared" si="3"/>
        <v>0</v>
      </c>
    </row>
    <row r="16" spans="1:13" x14ac:dyDescent="0.3">
      <c r="A16" s="4">
        <v>9</v>
      </c>
      <c r="B16" s="3" t="s">
        <v>181</v>
      </c>
      <c r="C16" s="43"/>
      <c r="D16" s="20">
        <v>0.2</v>
      </c>
      <c r="E16" s="13">
        <f t="shared" si="0"/>
        <v>0</v>
      </c>
      <c r="F16" s="4" t="s">
        <v>9</v>
      </c>
      <c r="G16" s="22">
        <v>84</v>
      </c>
      <c r="H16" s="22">
        <v>100</v>
      </c>
      <c r="I16" s="63">
        <v>60</v>
      </c>
      <c r="J16" s="22">
        <v>32</v>
      </c>
      <c r="K16" s="22">
        <f t="shared" si="1"/>
        <v>276</v>
      </c>
      <c r="L16" s="16">
        <f t="shared" si="2"/>
        <v>0</v>
      </c>
      <c r="M16" s="16">
        <f t="shared" si="3"/>
        <v>0</v>
      </c>
    </row>
    <row r="17" spans="1:13" x14ac:dyDescent="0.3">
      <c r="A17" s="4">
        <v>10</v>
      </c>
      <c r="B17" s="3" t="s">
        <v>238</v>
      </c>
      <c r="C17" s="43"/>
      <c r="D17" s="20">
        <v>0.2</v>
      </c>
      <c r="E17" s="13">
        <f t="shared" si="0"/>
        <v>0</v>
      </c>
      <c r="F17" s="4" t="s">
        <v>2</v>
      </c>
      <c r="G17" s="22">
        <v>80</v>
      </c>
      <c r="H17" s="22">
        <v>4300</v>
      </c>
      <c r="I17" s="63">
        <v>30</v>
      </c>
      <c r="J17" s="22">
        <v>0</v>
      </c>
      <c r="K17" s="22">
        <f t="shared" si="1"/>
        <v>4410</v>
      </c>
      <c r="L17" s="16">
        <f t="shared" si="2"/>
        <v>0</v>
      </c>
      <c r="M17" s="16">
        <f t="shared" si="3"/>
        <v>0</v>
      </c>
    </row>
    <row r="18" spans="1:13" x14ac:dyDescent="0.3">
      <c r="A18" s="4">
        <v>11</v>
      </c>
      <c r="B18" s="3" t="s">
        <v>182</v>
      </c>
      <c r="C18" s="43"/>
      <c r="D18" s="20">
        <v>0.2</v>
      </c>
      <c r="E18" s="13">
        <f t="shared" si="0"/>
        <v>0</v>
      </c>
      <c r="F18" s="4" t="s">
        <v>9</v>
      </c>
      <c r="G18" s="22">
        <v>0</v>
      </c>
      <c r="H18" s="22">
        <v>40</v>
      </c>
      <c r="I18" s="63">
        <v>0</v>
      </c>
      <c r="J18" s="22">
        <v>0</v>
      </c>
      <c r="K18" s="22">
        <f t="shared" si="1"/>
        <v>40</v>
      </c>
      <c r="L18" s="16">
        <f t="shared" si="2"/>
        <v>0</v>
      </c>
      <c r="M18" s="16">
        <f t="shared" si="3"/>
        <v>0</v>
      </c>
    </row>
    <row r="19" spans="1:13" x14ac:dyDescent="0.3">
      <c r="A19" s="4">
        <v>12</v>
      </c>
      <c r="B19" s="3" t="s">
        <v>183</v>
      </c>
      <c r="C19" s="43"/>
      <c r="D19" s="20">
        <v>0.2</v>
      </c>
      <c r="E19" s="13">
        <f t="shared" si="0"/>
        <v>0</v>
      </c>
      <c r="F19" s="4" t="s">
        <v>2</v>
      </c>
      <c r="G19" s="22">
        <v>106</v>
      </c>
      <c r="H19" s="22">
        <v>0</v>
      </c>
      <c r="I19" s="63">
        <v>0</v>
      </c>
      <c r="J19" s="22">
        <v>0</v>
      </c>
      <c r="K19" s="22">
        <f t="shared" si="1"/>
        <v>106</v>
      </c>
      <c r="L19" s="16">
        <f t="shared" si="2"/>
        <v>0</v>
      </c>
      <c r="M19" s="16">
        <f t="shared" si="3"/>
        <v>0</v>
      </c>
    </row>
    <row r="20" spans="1:13" x14ac:dyDescent="0.3">
      <c r="A20" s="4">
        <v>13</v>
      </c>
      <c r="B20" s="3" t="s">
        <v>184</v>
      </c>
      <c r="C20" s="43"/>
      <c r="D20" s="20">
        <v>0.2</v>
      </c>
      <c r="E20" s="13">
        <f t="shared" si="0"/>
        <v>0</v>
      </c>
      <c r="F20" s="4" t="s">
        <v>2</v>
      </c>
      <c r="G20" s="22">
        <v>60</v>
      </c>
      <c r="H20" s="22">
        <v>50</v>
      </c>
      <c r="I20" s="63">
        <v>0</v>
      </c>
      <c r="J20" s="22">
        <v>0</v>
      </c>
      <c r="K20" s="22">
        <f t="shared" si="1"/>
        <v>110</v>
      </c>
      <c r="L20" s="16">
        <f t="shared" si="2"/>
        <v>0</v>
      </c>
      <c r="M20" s="16">
        <f t="shared" si="3"/>
        <v>0</v>
      </c>
    </row>
    <row r="21" spans="1:13" x14ac:dyDescent="0.3">
      <c r="A21" s="4">
        <v>14</v>
      </c>
      <c r="B21" s="3" t="s">
        <v>185</v>
      </c>
      <c r="C21" s="43"/>
      <c r="D21" s="20">
        <v>0.2</v>
      </c>
      <c r="E21" s="13">
        <f t="shared" si="0"/>
        <v>0</v>
      </c>
      <c r="F21" s="4" t="s">
        <v>9</v>
      </c>
      <c r="G21" s="22">
        <v>320</v>
      </c>
      <c r="H21" s="22">
        <v>50</v>
      </c>
      <c r="I21" s="63">
        <v>0</v>
      </c>
      <c r="J21" s="22">
        <v>27</v>
      </c>
      <c r="K21" s="22">
        <f t="shared" si="1"/>
        <v>397</v>
      </c>
      <c r="L21" s="16">
        <f t="shared" si="2"/>
        <v>0</v>
      </c>
      <c r="M21" s="16">
        <f t="shared" si="3"/>
        <v>0</v>
      </c>
    </row>
    <row r="22" spans="1:13" x14ac:dyDescent="0.3">
      <c r="A22" s="4">
        <v>15</v>
      </c>
      <c r="B22" s="3" t="s">
        <v>186</v>
      </c>
      <c r="C22" s="43"/>
      <c r="D22" s="20">
        <v>0.2</v>
      </c>
      <c r="E22" s="13">
        <f t="shared" si="0"/>
        <v>0</v>
      </c>
      <c r="F22" s="4" t="s">
        <v>9</v>
      </c>
      <c r="G22" s="22">
        <v>0</v>
      </c>
      <c r="H22" s="22">
        <v>50</v>
      </c>
      <c r="I22" s="63">
        <v>5</v>
      </c>
      <c r="J22" s="22">
        <v>0</v>
      </c>
      <c r="K22" s="22">
        <f t="shared" si="1"/>
        <v>55</v>
      </c>
      <c r="L22" s="16">
        <f t="shared" si="2"/>
        <v>0</v>
      </c>
      <c r="M22" s="16">
        <f t="shared" si="3"/>
        <v>0</v>
      </c>
    </row>
    <row r="23" spans="1:13" x14ac:dyDescent="0.3">
      <c r="A23" s="4">
        <v>16</v>
      </c>
      <c r="B23" s="3" t="s">
        <v>187</v>
      </c>
      <c r="C23" s="43"/>
      <c r="D23" s="20">
        <v>0.2</v>
      </c>
      <c r="E23" s="13">
        <f t="shared" si="0"/>
        <v>0</v>
      </c>
      <c r="F23" s="4" t="s">
        <v>2</v>
      </c>
      <c r="G23" s="22">
        <v>0</v>
      </c>
      <c r="H23" s="22">
        <v>50</v>
      </c>
      <c r="I23" s="63">
        <v>0</v>
      </c>
      <c r="J23" s="22">
        <v>0</v>
      </c>
      <c r="K23" s="22">
        <f t="shared" si="1"/>
        <v>50</v>
      </c>
      <c r="L23" s="16">
        <f t="shared" si="2"/>
        <v>0</v>
      </c>
      <c r="M23" s="16">
        <f t="shared" si="3"/>
        <v>0</v>
      </c>
    </row>
    <row r="24" spans="1:13" x14ac:dyDescent="0.3">
      <c r="A24" s="4">
        <v>17</v>
      </c>
      <c r="B24" s="3" t="s">
        <v>188</v>
      </c>
      <c r="C24" s="43"/>
      <c r="D24" s="20">
        <v>0.2</v>
      </c>
      <c r="E24" s="13">
        <f t="shared" si="0"/>
        <v>0</v>
      </c>
      <c r="F24" s="4" t="s">
        <v>2</v>
      </c>
      <c r="G24" s="22">
        <v>24</v>
      </c>
      <c r="H24" s="22">
        <v>50</v>
      </c>
      <c r="I24" s="63">
        <v>0</v>
      </c>
      <c r="J24" s="22">
        <v>0</v>
      </c>
      <c r="K24" s="22">
        <f t="shared" si="1"/>
        <v>74</v>
      </c>
      <c r="L24" s="16">
        <f t="shared" si="2"/>
        <v>0</v>
      </c>
      <c r="M24" s="16">
        <f t="shared" si="3"/>
        <v>0</v>
      </c>
    </row>
    <row r="25" spans="1:13" x14ac:dyDescent="0.3">
      <c r="A25" s="4">
        <v>18</v>
      </c>
      <c r="B25" s="3" t="s">
        <v>189</v>
      </c>
      <c r="C25" s="43"/>
      <c r="D25" s="20">
        <v>0.2</v>
      </c>
      <c r="E25" s="13">
        <f t="shared" si="0"/>
        <v>0</v>
      </c>
      <c r="F25" s="4" t="s">
        <v>2</v>
      </c>
      <c r="G25" s="22">
        <v>180</v>
      </c>
      <c r="H25" s="22">
        <v>300</v>
      </c>
      <c r="I25" s="63">
        <v>40</v>
      </c>
      <c r="J25" s="22">
        <v>15</v>
      </c>
      <c r="K25" s="22">
        <f t="shared" si="1"/>
        <v>535</v>
      </c>
      <c r="L25" s="16">
        <f t="shared" si="2"/>
        <v>0</v>
      </c>
      <c r="M25" s="16">
        <f t="shared" si="3"/>
        <v>0</v>
      </c>
    </row>
    <row r="26" spans="1:13" x14ac:dyDescent="0.3">
      <c r="A26" s="4">
        <v>19</v>
      </c>
      <c r="B26" s="3" t="s">
        <v>190</v>
      </c>
      <c r="C26" s="43"/>
      <c r="D26" s="20">
        <v>0.2</v>
      </c>
      <c r="E26" s="13">
        <f t="shared" si="0"/>
        <v>0</v>
      </c>
      <c r="F26" s="4" t="s">
        <v>2</v>
      </c>
      <c r="G26" s="22">
        <v>40</v>
      </c>
      <c r="H26" s="22">
        <v>50</v>
      </c>
      <c r="I26" s="63">
        <v>10</v>
      </c>
      <c r="J26" s="22">
        <v>0</v>
      </c>
      <c r="K26" s="22">
        <f t="shared" si="1"/>
        <v>100</v>
      </c>
      <c r="L26" s="16">
        <f t="shared" si="2"/>
        <v>0</v>
      </c>
      <c r="M26" s="16">
        <f t="shared" si="3"/>
        <v>0</v>
      </c>
    </row>
    <row r="27" spans="1:13" x14ac:dyDescent="0.3">
      <c r="A27" s="4">
        <v>20</v>
      </c>
      <c r="B27" s="3" t="s">
        <v>191</v>
      </c>
      <c r="C27" s="43"/>
      <c r="D27" s="20">
        <v>0.2</v>
      </c>
      <c r="E27" s="13">
        <f t="shared" si="0"/>
        <v>0</v>
      </c>
      <c r="F27" s="4" t="s">
        <v>2</v>
      </c>
      <c r="G27" s="22">
        <v>60</v>
      </c>
      <c r="H27" s="22">
        <v>0</v>
      </c>
      <c r="I27" s="63">
        <v>0</v>
      </c>
      <c r="J27" s="22">
        <v>0</v>
      </c>
      <c r="K27" s="22">
        <f t="shared" si="1"/>
        <v>60</v>
      </c>
      <c r="L27" s="16">
        <f t="shared" si="2"/>
        <v>0</v>
      </c>
      <c r="M27" s="16">
        <f t="shared" si="3"/>
        <v>0</v>
      </c>
    </row>
    <row r="28" spans="1:13" x14ac:dyDescent="0.3">
      <c r="A28" s="4">
        <v>21</v>
      </c>
      <c r="B28" s="3" t="s">
        <v>192</v>
      </c>
      <c r="C28" s="43"/>
      <c r="D28" s="20">
        <v>0.2</v>
      </c>
      <c r="E28" s="13">
        <f t="shared" si="0"/>
        <v>0</v>
      </c>
      <c r="F28" s="4" t="s">
        <v>2</v>
      </c>
      <c r="G28" s="22">
        <v>220</v>
      </c>
      <c r="H28" s="22">
        <v>30</v>
      </c>
      <c r="I28" s="63">
        <v>0</v>
      </c>
      <c r="J28" s="22">
        <v>9</v>
      </c>
      <c r="K28" s="22">
        <f t="shared" si="1"/>
        <v>259</v>
      </c>
      <c r="L28" s="16">
        <f t="shared" si="2"/>
        <v>0</v>
      </c>
      <c r="M28" s="16">
        <f t="shared" si="3"/>
        <v>0</v>
      </c>
    </row>
    <row r="29" spans="1:13" x14ac:dyDescent="0.3">
      <c r="A29" s="4">
        <v>22</v>
      </c>
      <c r="B29" s="3" t="s">
        <v>193</v>
      </c>
      <c r="C29" s="43"/>
      <c r="D29" s="20">
        <v>0.2</v>
      </c>
      <c r="E29" s="13">
        <f t="shared" si="0"/>
        <v>0</v>
      </c>
      <c r="F29" s="4" t="s">
        <v>2</v>
      </c>
      <c r="G29" s="22">
        <v>0</v>
      </c>
      <c r="H29" s="22">
        <v>0</v>
      </c>
      <c r="I29" s="63">
        <v>0</v>
      </c>
      <c r="J29" s="22">
        <v>0</v>
      </c>
      <c r="K29" s="22">
        <f t="shared" si="1"/>
        <v>0</v>
      </c>
      <c r="L29" s="16">
        <f t="shared" si="2"/>
        <v>0</v>
      </c>
      <c r="M29" s="16">
        <f t="shared" si="3"/>
        <v>0</v>
      </c>
    </row>
    <row r="30" spans="1:13" x14ac:dyDescent="0.3">
      <c r="A30" s="4">
        <v>23</v>
      </c>
      <c r="B30" s="3" t="s">
        <v>194</v>
      </c>
      <c r="C30" s="43"/>
      <c r="D30" s="20">
        <v>0.2</v>
      </c>
      <c r="E30" s="13">
        <f t="shared" si="0"/>
        <v>0</v>
      </c>
      <c r="F30" s="4" t="s">
        <v>2</v>
      </c>
      <c r="G30" s="22">
        <v>30</v>
      </c>
      <c r="H30" s="22">
        <v>350</v>
      </c>
      <c r="I30" s="63">
        <v>50</v>
      </c>
      <c r="J30" s="22">
        <v>0</v>
      </c>
      <c r="K30" s="22">
        <f t="shared" si="1"/>
        <v>430</v>
      </c>
      <c r="L30" s="16">
        <f t="shared" si="2"/>
        <v>0</v>
      </c>
      <c r="M30" s="16">
        <f t="shared" si="3"/>
        <v>0</v>
      </c>
    </row>
    <row r="31" spans="1:13" x14ac:dyDescent="0.3">
      <c r="A31" s="4">
        <v>24</v>
      </c>
      <c r="B31" s="3" t="s">
        <v>239</v>
      </c>
      <c r="C31" s="44"/>
      <c r="D31" s="20">
        <v>0.2</v>
      </c>
      <c r="E31" s="13">
        <f t="shared" si="0"/>
        <v>0</v>
      </c>
      <c r="F31" s="4" t="s">
        <v>9</v>
      </c>
      <c r="G31" s="22">
        <v>0</v>
      </c>
      <c r="H31" s="22">
        <v>60</v>
      </c>
      <c r="I31" s="63">
        <v>0</v>
      </c>
      <c r="J31" s="22">
        <v>0</v>
      </c>
      <c r="K31" s="22">
        <f t="shared" si="1"/>
        <v>60</v>
      </c>
      <c r="L31" s="16">
        <f t="shared" si="2"/>
        <v>0</v>
      </c>
      <c r="M31" s="16">
        <f t="shared" si="3"/>
        <v>0</v>
      </c>
    </row>
    <row r="32" spans="1:13" x14ac:dyDescent="0.3">
      <c r="A32" s="4">
        <v>25</v>
      </c>
      <c r="B32" s="67" t="s">
        <v>311</v>
      </c>
      <c r="C32" s="44"/>
      <c r="D32" s="20">
        <v>0.2</v>
      </c>
      <c r="E32" s="13">
        <f t="shared" si="0"/>
        <v>0</v>
      </c>
      <c r="F32" s="4" t="s">
        <v>9</v>
      </c>
      <c r="G32" s="22">
        <v>0</v>
      </c>
      <c r="H32" s="22">
        <v>0</v>
      </c>
      <c r="I32" s="63">
        <v>35</v>
      </c>
      <c r="J32" s="22">
        <v>0</v>
      </c>
      <c r="K32" s="22">
        <f t="shared" si="1"/>
        <v>35</v>
      </c>
      <c r="L32" s="16">
        <f t="shared" si="2"/>
        <v>0</v>
      </c>
      <c r="M32" s="16">
        <f t="shared" si="3"/>
        <v>0</v>
      </c>
    </row>
    <row r="33" spans="1:13" ht="28.8" x14ac:dyDescent="0.3">
      <c r="A33" s="4">
        <v>26</v>
      </c>
      <c r="B33" s="66" t="s">
        <v>318</v>
      </c>
      <c r="C33" s="44"/>
      <c r="D33" s="20">
        <v>0.2</v>
      </c>
      <c r="E33" s="13">
        <f t="shared" si="0"/>
        <v>0</v>
      </c>
      <c r="F33" s="4" t="s">
        <v>2</v>
      </c>
      <c r="G33" s="22">
        <v>0</v>
      </c>
      <c r="H33" s="63">
        <v>100</v>
      </c>
      <c r="I33" s="63">
        <v>0</v>
      </c>
      <c r="J33" s="22">
        <v>0</v>
      </c>
      <c r="K33" s="22">
        <f t="shared" si="1"/>
        <v>100</v>
      </c>
      <c r="L33" s="16">
        <f t="shared" si="2"/>
        <v>0</v>
      </c>
      <c r="M33" s="16">
        <f t="shared" si="3"/>
        <v>0</v>
      </c>
    </row>
    <row r="34" spans="1:13" ht="28.8" x14ac:dyDescent="0.3">
      <c r="A34" s="4">
        <v>27</v>
      </c>
      <c r="B34" s="66" t="s">
        <v>319</v>
      </c>
      <c r="C34" s="44"/>
      <c r="D34" s="20">
        <v>0.2</v>
      </c>
      <c r="E34" s="13">
        <f t="shared" si="0"/>
        <v>0</v>
      </c>
      <c r="F34" s="4" t="s">
        <v>2</v>
      </c>
      <c r="G34" s="22">
        <v>0</v>
      </c>
      <c r="H34" s="63">
        <v>100</v>
      </c>
      <c r="I34" s="63">
        <v>0</v>
      </c>
      <c r="J34" s="22">
        <v>0</v>
      </c>
      <c r="K34" s="22">
        <f t="shared" si="1"/>
        <v>100</v>
      </c>
      <c r="L34" s="16">
        <f t="shared" si="2"/>
        <v>0</v>
      </c>
      <c r="M34" s="16">
        <f t="shared" si="3"/>
        <v>0</v>
      </c>
    </row>
    <row r="35" spans="1:13" ht="28.8" x14ac:dyDescent="0.3">
      <c r="A35" s="4">
        <v>28</v>
      </c>
      <c r="B35" s="66" t="s">
        <v>320</v>
      </c>
      <c r="C35" s="44"/>
      <c r="D35" s="20">
        <v>0.2</v>
      </c>
      <c r="E35" s="13">
        <f t="shared" si="0"/>
        <v>0</v>
      </c>
      <c r="F35" s="4" t="s">
        <v>2</v>
      </c>
      <c r="G35" s="22">
        <v>0</v>
      </c>
      <c r="H35" s="63">
        <v>100</v>
      </c>
      <c r="I35" s="63">
        <v>0</v>
      </c>
      <c r="J35" s="22">
        <v>0</v>
      </c>
      <c r="K35" s="22">
        <f t="shared" si="1"/>
        <v>100</v>
      </c>
      <c r="L35" s="16">
        <f t="shared" si="2"/>
        <v>0</v>
      </c>
      <c r="M35" s="16">
        <f t="shared" si="3"/>
        <v>0</v>
      </c>
    </row>
    <row r="36" spans="1:13" ht="30" customHeight="1" x14ac:dyDescent="0.3">
      <c r="A36" s="69" t="s">
        <v>213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16">
        <f>SUM(L8:L35)</f>
        <v>0</v>
      </c>
      <c r="M36" s="16">
        <f>SUM(M8:M35)</f>
        <v>0</v>
      </c>
    </row>
    <row r="37" spans="1:13" x14ac:dyDescent="0.3">
      <c r="A37" s="6"/>
      <c r="B37" s="7"/>
      <c r="C37" s="6"/>
      <c r="D37" s="6"/>
      <c r="E37" s="6"/>
    </row>
    <row r="38" spans="1:13" x14ac:dyDescent="0.3">
      <c r="A38" s="30" t="s">
        <v>229</v>
      </c>
      <c r="B38" s="7"/>
      <c r="C38" s="14"/>
      <c r="D38" s="6"/>
      <c r="E38" s="6"/>
      <c r="F38" s="6"/>
    </row>
    <row r="39" spans="1:13" x14ac:dyDescent="0.3">
      <c r="A39" s="6"/>
      <c r="B39" s="7"/>
      <c r="C39" s="14"/>
      <c r="D39" s="6"/>
      <c r="E39" s="6"/>
      <c r="F39" s="6"/>
    </row>
    <row r="40" spans="1:13" x14ac:dyDescent="0.3">
      <c r="A40" s="30" t="s">
        <v>223</v>
      </c>
      <c r="B40" s="7"/>
      <c r="C40" s="14"/>
      <c r="D40" s="6"/>
      <c r="E40" s="6"/>
      <c r="F40" s="6"/>
    </row>
    <row r="41" spans="1:13" x14ac:dyDescent="0.3">
      <c r="A41" s="6"/>
      <c r="B41" s="7"/>
      <c r="C41" s="14"/>
      <c r="D41" s="6"/>
      <c r="E41" s="6"/>
      <c r="F41" s="6"/>
    </row>
    <row r="42" spans="1:13" x14ac:dyDescent="0.3">
      <c r="A42" s="31" t="s">
        <v>224</v>
      </c>
      <c r="B42" s="7"/>
      <c r="C42" s="14"/>
      <c r="D42" s="6"/>
      <c r="E42" s="6"/>
      <c r="F42" s="6"/>
    </row>
    <row r="43" spans="1:13" x14ac:dyDescent="0.3">
      <c r="A43" s="32"/>
      <c r="B43" s="7"/>
      <c r="C43" s="14"/>
      <c r="D43" s="6"/>
      <c r="E43" s="6"/>
      <c r="F43" s="6"/>
    </row>
    <row r="44" spans="1:13" x14ac:dyDescent="0.3">
      <c r="A44" s="31" t="s">
        <v>225</v>
      </c>
      <c r="B44" s="7"/>
      <c r="C44" s="14"/>
      <c r="D44" s="6"/>
      <c r="E44" s="6"/>
      <c r="F44" s="6"/>
    </row>
    <row r="45" spans="1:13" x14ac:dyDescent="0.3">
      <c r="A45" s="32"/>
      <c r="B45" s="7"/>
      <c r="C45" s="14"/>
      <c r="D45" s="6"/>
      <c r="E45" s="6"/>
      <c r="F45" s="6"/>
    </row>
    <row r="46" spans="1:13" x14ac:dyDescent="0.3">
      <c r="A46" s="32" t="s">
        <v>226</v>
      </c>
      <c r="B46" s="7"/>
      <c r="C46" s="14"/>
      <c r="D46" s="29" t="s">
        <v>228</v>
      </c>
      <c r="E46" s="6"/>
      <c r="F46" s="6"/>
    </row>
    <row r="47" spans="1:13" x14ac:dyDescent="0.3">
      <c r="A47" s="30"/>
      <c r="B47" s="7"/>
      <c r="C47" s="14"/>
      <c r="D47" s="30" t="s">
        <v>227</v>
      </c>
      <c r="E47" s="6"/>
      <c r="F47" s="6"/>
    </row>
    <row r="48" spans="1:13" x14ac:dyDescent="0.3">
      <c r="A48" s="6"/>
      <c r="B48" s="7"/>
      <c r="C48" s="6"/>
      <c r="D48" s="6"/>
      <c r="E48" s="6"/>
    </row>
    <row r="49" spans="1:5" x14ac:dyDescent="0.3">
      <c r="A49" s="6"/>
      <c r="B49" s="7"/>
      <c r="C49" s="6"/>
      <c r="D49" s="6"/>
      <c r="E49" s="6"/>
    </row>
    <row r="50" spans="1:5" x14ac:dyDescent="0.3">
      <c r="A50" s="6"/>
      <c r="B50" s="7"/>
      <c r="C50" s="6"/>
      <c r="D50" s="6"/>
      <c r="E50" s="6"/>
    </row>
    <row r="51" spans="1:5" x14ac:dyDescent="0.3">
      <c r="A51" s="6"/>
      <c r="B51" s="7"/>
      <c r="C51" s="6"/>
      <c r="D51" s="6"/>
      <c r="E51" s="6"/>
    </row>
    <row r="52" spans="1:5" x14ac:dyDescent="0.3">
      <c r="A52" s="6"/>
      <c r="B52" s="7"/>
      <c r="C52" s="6"/>
      <c r="D52" s="6"/>
      <c r="E52" s="6"/>
    </row>
    <row r="53" spans="1:5" x14ac:dyDescent="0.3">
      <c r="A53" s="6"/>
      <c r="B53" s="7"/>
      <c r="C53" s="6"/>
      <c r="D53" s="6"/>
      <c r="E53" s="6"/>
    </row>
    <row r="54" spans="1:5" x14ac:dyDescent="0.3">
      <c r="A54" s="6"/>
      <c r="B54" s="7"/>
      <c r="C54" s="6"/>
      <c r="D54" s="6"/>
      <c r="E54" s="6"/>
    </row>
    <row r="55" spans="1:5" x14ac:dyDescent="0.3">
      <c r="A55" s="6"/>
      <c r="B55" s="7"/>
      <c r="C55" s="6"/>
      <c r="D55" s="6"/>
      <c r="E55" s="6"/>
    </row>
    <row r="56" spans="1:5" x14ac:dyDescent="0.3">
      <c r="A56" s="6"/>
      <c r="B56" s="7"/>
      <c r="C56" s="6"/>
      <c r="D56" s="6"/>
      <c r="E56" s="6"/>
    </row>
    <row r="57" spans="1:5" x14ac:dyDescent="0.3">
      <c r="A57" s="6"/>
      <c r="B57" s="7"/>
      <c r="C57" s="6"/>
      <c r="D57" s="6"/>
      <c r="E57" s="6"/>
    </row>
    <row r="58" spans="1:5" x14ac:dyDescent="0.3">
      <c r="A58" s="6"/>
      <c r="B58" s="7"/>
      <c r="C58" s="6"/>
      <c r="D58" s="6"/>
      <c r="E58" s="6"/>
    </row>
    <row r="59" spans="1:5" x14ac:dyDescent="0.3">
      <c r="A59" s="6"/>
      <c r="B59" s="7"/>
      <c r="C59" s="6"/>
      <c r="D59" s="6"/>
      <c r="E59" s="6"/>
    </row>
    <row r="60" spans="1:5" x14ac:dyDescent="0.3">
      <c r="A60" s="6"/>
      <c r="B60" s="7"/>
      <c r="C60" s="6"/>
      <c r="D60" s="6"/>
      <c r="E60" s="6"/>
    </row>
    <row r="61" spans="1:5" x14ac:dyDescent="0.3">
      <c r="A61" s="6"/>
      <c r="B61" s="7"/>
      <c r="C61" s="6"/>
      <c r="D61" s="6"/>
      <c r="E61" s="6"/>
    </row>
    <row r="62" spans="1:5" x14ac:dyDescent="0.3">
      <c r="A62" s="6"/>
      <c r="B62" s="7"/>
      <c r="C62" s="6"/>
      <c r="D62" s="6"/>
      <c r="E62" s="6"/>
    </row>
    <row r="63" spans="1:5" x14ac:dyDescent="0.3">
      <c r="A63" s="6"/>
      <c r="B63" s="7"/>
      <c r="C63" s="6"/>
      <c r="D63" s="6"/>
      <c r="E63" s="6"/>
    </row>
    <row r="64" spans="1:5" x14ac:dyDescent="0.3">
      <c r="A64" s="6"/>
      <c r="B64" s="7"/>
      <c r="C64" s="6"/>
      <c r="D64" s="6"/>
      <c r="E64" s="6"/>
    </row>
    <row r="65" spans="1:5" x14ac:dyDescent="0.3">
      <c r="A65" s="6"/>
      <c r="B65" s="7"/>
      <c r="C65" s="6"/>
      <c r="D65" s="6"/>
      <c r="E65" s="6"/>
    </row>
    <row r="66" spans="1:5" x14ac:dyDescent="0.3">
      <c r="A66" s="6"/>
      <c r="B66" s="7"/>
      <c r="C66" s="6"/>
      <c r="D66" s="6"/>
      <c r="E66" s="6"/>
    </row>
    <row r="67" spans="1:5" x14ac:dyDescent="0.3">
      <c r="A67" s="6"/>
      <c r="B67" s="7"/>
      <c r="C67" s="6"/>
      <c r="D67" s="6"/>
      <c r="E67" s="6"/>
    </row>
    <row r="68" spans="1:5" x14ac:dyDescent="0.3">
      <c r="A68" s="6"/>
      <c r="B68" s="7"/>
      <c r="C68" s="6"/>
      <c r="D68" s="6"/>
      <c r="E68" s="6"/>
    </row>
    <row r="69" spans="1:5" x14ac:dyDescent="0.3">
      <c r="A69" s="6"/>
      <c r="B69" s="7"/>
      <c r="C69" s="6"/>
      <c r="D69" s="6"/>
      <c r="E69" s="6"/>
    </row>
    <row r="70" spans="1:5" x14ac:dyDescent="0.3">
      <c r="A70" s="6"/>
      <c r="B70" s="7"/>
      <c r="C70" s="6"/>
      <c r="D70" s="6"/>
      <c r="E70" s="6"/>
    </row>
    <row r="71" spans="1:5" x14ac:dyDescent="0.3">
      <c r="A71" s="6"/>
      <c r="B71" s="7"/>
      <c r="C71" s="6"/>
      <c r="D71" s="6"/>
      <c r="E71" s="6"/>
    </row>
    <row r="72" spans="1:5" x14ac:dyDescent="0.3">
      <c r="A72" s="6"/>
      <c r="B72" s="7"/>
      <c r="C72" s="6"/>
      <c r="D72" s="6"/>
      <c r="E72" s="6"/>
    </row>
    <row r="73" spans="1:5" x14ac:dyDescent="0.3">
      <c r="A73" s="6"/>
      <c r="B73" s="7"/>
      <c r="C73" s="6"/>
      <c r="D73" s="6"/>
      <c r="E73" s="6"/>
    </row>
    <row r="74" spans="1:5" x14ac:dyDescent="0.3">
      <c r="A74" s="6"/>
      <c r="B74" s="7"/>
      <c r="C74" s="6"/>
      <c r="D74" s="6"/>
      <c r="E74" s="6"/>
    </row>
    <row r="75" spans="1:5" x14ac:dyDescent="0.3">
      <c r="A75" s="6"/>
      <c r="B75" s="7"/>
      <c r="C75" s="6"/>
      <c r="D75" s="6"/>
      <c r="E75" s="6"/>
    </row>
    <row r="81" spans="1:5" x14ac:dyDescent="0.3">
      <c r="A81" s="6"/>
      <c r="B81" s="7"/>
      <c r="C81" s="10"/>
      <c r="D81" s="10"/>
      <c r="E81" s="10"/>
    </row>
    <row r="82" spans="1:5" s="1" customFormat="1" x14ac:dyDescent="0.3">
      <c r="A82" s="9"/>
      <c r="B82" s="17"/>
      <c r="C82" s="9"/>
      <c r="D82" s="9"/>
      <c r="E82" s="9"/>
    </row>
    <row r="83" spans="1:5" x14ac:dyDescent="0.3">
      <c r="A83" s="6"/>
      <c r="B83" s="7"/>
      <c r="C83" s="6"/>
      <c r="D83" s="6"/>
      <c r="E83" s="6"/>
    </row>
    <row r="84" spans="1:5" x14ac:dyDescent="0.3">
      <c r="A84" s="6"/>
      <c r="B84" s="7"/>
      <c r="C84" s="6"/>
      <c r="D84" s="6"/>
      <c r="E84" s="6"/>
    </row>
    <row r="85" spans="1:5" x14ac:dyDescent="0.3">
      <c r="A85" s="6"/>
      <c r="B85" s="7"/>
      <c r="C85" s="6"/>
      <c r="D85" s="6"/>
      <c r="E85" s="6"/>
    </row>
    <row r="86" spans="1:5" x14ac:dyDescent="0.3">
      <c r="A86" s="6"/>
      <c r="B86" s="7"/>
      <c r="C86" s="6"/>
      <c r="D86" s="6"/>
      <c r="E86" s="6"/>
    </row>
    <row r="87" spans="1:5" x14ac:dyDescent="0.3">
      <c r="A87" s="6"/>
      <c r="B87" s="7"/>
      <c r="C87" s="6"/>
      <c r="D87" s="6"/>
      <c r="E87" s="6"/>
    </row>
    <row r="88" spans="1:5" x14ac:dyDescent="0.3">
      <c r="A88" s="6"/>
      <c r="B88" s="7"/>
      <c r="C88" s="6"/>
      <c r="D88" s="6"/>
      <c r="E88" s="6"/>
    </row>
    <row r="89" spans="1:5" x14ac:dyDescent="0.3">
      <c r="A89" s="6"/>
      <c r="B89" s="7"/>
      <c r="C89" s="6"/>
      <c r="D89" s="6"/>
      <c r="E89" s="6"/>
    </row>
    <row r="90" spans="1:5" x14ac:dyDescent="0.3">
      <c r="A90" s="6"/>
      <c r="B90" s="7"/>
      <c r="C90" s="6"/>
      <c r="D90" s="6"/>
      <c r="E90" s="6"/>
    </row>
    <row r="91" spans="1:5" x14ac:dyDescent="0.3">
      <c r="A91" s="6"/>
      <c r="B91" s="7"/>
      <c r="C91" s="6"/>
      <c r="D91" s="6"/>
      <c r="E91" s="6"/>
    </row>
    <row r="92" spans="1:5" x14ac:dyDescent="0.3">
      <c r="A92" s="6"/>
      <c r="B92" s="7"/>
      <c r="C92" s="6"/>
      <c r="D92" s="6"/>
      <c r="E92" s="6"/>
    </row>
    <row r="93" spans="1:5" x14ac:dyDescent="0.3">
      <c r="A93" s="6"/>
      <c r="B93" s="7"/>
      <c r="C93" s="6"/>
      <c r="D93" s="6"/>
      <c r="E93" s="6"/>
    </row>
    <row r="94" spans="1:5" x14ac:dyDescent="0.3">
      <c r="A94" s="6"/>
      <c r="B94" s="7"/>
      <c r="C94" s="6"/>
      <c r="D94" s="6"/>
      <c r="E94" s="6"/>
    </row>
    <row r="95" spans="1:5" x14ac:dyDescent="0.3">
      <c r="A95" s="6"/>
      <c r="B95" s="7"/>
      <c r="C95" s="6"/>
      <c r="D95" s="6"/>
      <c r="E95" s="6"/>
    </row>
    <row r="96" spans="1:5" x14ac:dyDescent="0.3">
      <c r="A96" s="6"/>
      <c r="B96" s="7"/>
      <c r="C96" s="6"/>
      <c r="D96" s="6"/>
      <c r="E96" s="6"/>
    </row>
    <row r="97" spans="1:5" x14ac:dyDescent="0.3">
      <c r="A97" s="6"/>
      <c r="B97" s="7"/>
      <c r="C97" s="6"/>
      <c r="D97" s="6"/>
      <c r="E97" s="6"/>
    </row>
    <row r="98" spans="1:5" x14ac:dyDescent="0.3">
      <c r="A98" s="6"/>
      <c r="B98" s="7"/>
      <c r="C98" s="6"/>
      <c r="D98" s="6"/>
      <c r="E98" s="6"/>
    </row>
    <row r="99" spans="1:5" x14ac:dyDescent="0.3">
      <c r="A99" s="6"/>
      <c r="B99" s="7"/>
      <c r="C99" s="6"/>
      <c r="D99" s="6"/>
      <c r="E99" s="6"/>
    </row>
    <row r="100" spans="1:5" x14ac:dyDescent="0.3">
      <c r="A100" s="6"/>
      <c r="B100" s="7"/>
      <c r="C100" s="6"/>
      <c r="D100" s="6"/>
      <c r="E100" s="6"/>
    </row>
    <row r="101" spans="1:5" x14ac:dyDescent="0.3">
      <c r="A101" s="6"/>
      <c r="B101" s="7"/>
      <c r="C101" s="6"/>
      <c r="D101" s="6"/>
      <c r="E101" s="6"/>
    </row>
    <row r="102" spans="1:5" x14ac:dyDescent="0.3">
      <c r="A102" s="6"/>
      <c r="B102" s="7"/>
      <c r="C102" s="6"/>
      <c r="D102" s="6"/>
      <c r="E102" s="6"/>
    </row>
    <row r="103" spans="1:5" x14ac:dyDescent="0.3">
      <c r="A103" s="6"/>
      <c r="B103" s="7"/>
      <c r="C103" s="6"/>
      <c r="D103" s="6"/>
      <c r="E103" s="6"/>
    </row>
    <row r="104" spans="1:5" x14ac:dyDescent="0.3">
      <c r="A104" s="6"/>
      <c r="B104" s="7"/>
      <c r="C104" s="6"/>
      <c r="D104" s="6"/>
      <c r="E104" s="6"/>
    </row>
    <row r="105" spans="1:5" x14ac:dyDescent="0.3">
      <c r="A105" s="6"/>
      <c r="B105" s="7"/>
      <c r="C105" s="6"/>
      <c r="D105" s="6"/>
      <c r="E105" s="6"/>
    </row>
    <row r="106" spans="1:5" x14ac:dyDescent="0.3">
      <c r="A106" s="6"/>
      <c r="B106" s="7"/>
      <c r="C106" s="6"/>
      <c r="D106" s="6"/>
      <c r="E106" s="6"/>
    </row>
    <row r="107" spans="1:5" x14ac:dyDescent="0.3">
      <c r="A107" s="6"/>
      <c r="B107" s="7"/>
      <c r="C107" s="6"/>
      <c r="D107" s="6"/>
      <c r="E107" s="6"/>
    </row>
    <row r="108" spans="1:5" x14ac:dyDescent="0.3">
      <c r="A108" s="6"/>
      <c r="B108" s="7"/>
      <c r="C108" s="6"/>
      <c r="D108" s="6"/>
      <c r="E108" s="6"/>
    </row>
    <row r="109" spans="1:5" x14ac:dyDescent="0.3">
      <c r="A109" s="6"/>
      <c r="B109" s="7"/>
      <c r="C109" s="6"/>
      <c r="D109" s="6"/>
      <c r="E109" s="6"/>
    </row>
    <row r="110" spans="1:5" x14ac:dyDescent="0.3">
      <c r="A110" s="6"/>
      <c r="B110" s="7"/>
      <c r="C110" s="6"/>
      <c r="D110" s="6"/>
      <c r="E110" s="6"/>
    </row>
    <row r="113" spans="1:5" x14ac:dyDescent="0.3">
      <c r="A113" s="6"/>
      <c r="B113" s="7"/>
      <c r="C113" s="10"/>
      <c r="D113" s="6"/>
      <c r="E113" s="10"/>
    </row>
    <row r="114" spans="1:5" s="1" customFormat="1" x14ac:dyDescent="0.3">
      <c r="A114" s="9"/>
      <c r="B114" s="17"/>
      <c r="C114" s="9"/>
      <c r="D114" s="9"/>
      <c r="E114" s="9"/>
    </row>
    <row r="115" spans="1:5" x14ac:dyDescent="0.3">
      <c r="A115" s="6"/>
      <c r="B115" s="7"/>
      <c r="C115" s="6"/>
      <c r="D115" s="6"/>
      <c r="E115" s="6"/>
    </row>
    <row r="116" spans="1:5" x14ac:dyDescent="0.3">
      <c r="A116" s="6"/>
      <c r="B116" s="7"/>
      <c r="C116" s="6"/>
      <c r="D116" s="6"/>
      <c r="E116" s="6"/>
    </row>
    <row r="117" spans="1:5" x14ac:dyDescent="0.3">
      <c r="A117" s="6"/>
      <c r="B117" s="7"/>
      <c r="C117" s="6"/>
      <c r="D117" s="6"/>
      <c r="E117" s="6"/>
    </row>
    <row r="118" spans="1:5" x14ac:dyDescent="0.3">
      <c r="A118" s="6"/>
      <c r="B118" s="7"/>
      <c r="C118" s="6"/>
      <c r="D118" s="6"/>
      <c r="E118" s="6"/>
    </row>
    <row r="119" spans="1:5" x14ac:dyDescent="0.3">
      <c r="A119" s="6"/>
      <c r="B119" s="7"/>
      <c r="C119" s="6"/>
      <c r="D119" s="6"/>
      <c r="E119" s="6"/>
    </row>
    <row r="120" spans="1:5" x14ac:dyDescent="0.3">
      <c r="A120" s="6"/>
      <c r="B120" s="7"/>
      <c r="C120" s="6"/>
      <c r="D120" s="6"/>
      <c r="E120" s="6"/>
    </row>
    <row r="121" spans="1:5" x14ac:dyDescent="0.3">
      <c r="A121" s="6"/>
      <c r="B121" s="7"/>
      <c r="C121" s="6"/>
      <c r="D121" s="6"/>
      <c r="E121" s="6"/>
    </row>
    <row r="122" spans="1:5" x14ac:dyDescent="0.3">
      <c r="A122" s="6"/>
      <c r="B122" s="7"/>
      <c r="C122" s="6"/>
      <c r="D122" s="6"/>
      <c r="E122" s="6"/>
    </row>
    <row r="123" spans="1:5" x14ac:dyDescent="0.3">
      <c r="A123" s="6"/>
      <c r="B123" s="7"/>
      <c r="C123" s="6"/>
      <c r="D123" s="6"/>
      <c r="E123" s="6"/>
    </row>
    <row r="124" spans="1:5" x14ac:dyDescent="0.3">
      <c r="A124" s="6"/>
      <c r="B124" s="7"/>
      <c r="C124" s="6"/>
      <c r="D124" s="6"/>
      <c r="E124" s="6"/>
    </row>
    <row r="125" spans="1:5" x14ac:dyDescent="0.3">
      <c r="A125" s="6"/>
      <c r="B125" s="7"/>
      <c r="C125" s="6"/>
      <c r="D125" s="6"/>
      <c r="E125" s="6"/>
    </row>
    <row r="126" spans="1:5" x14ac:dyDescent="0.3">
      <c r="A126" s="6"/>
      <c r="B126" s="7"/>
      <c r="C126" s="6"/>
      <c r="D126" s="6"/>
      <c r="E126" s="6"/>
    </row>
    <row r="127" spans="1:5" x14ac:dyDescent="0.3">
      <c r="A127" s="6"/>
      <c r="B127" s="7"/>
      <c r="C127" s="6"/>
      <c r="D127" s="6"/>
      <c r="E127" s="6"/>
    </row>
    <row r="128" spans="1:5" x14ac:dyDescent="0.3">
      <c r="A128" s="6"/>
      <c r="B128" s="7"/>
      <c r="C128" s="6"/>
      <c r="D128" s="6"/>
      <c r="E128" s="6"/>
    </row>
    <row r="129" spans="1:5" x14ac:dyDescent="0.3">
      <c r="A129" s="6"/>
      <c r="B129" s="7"/>
      <c r="C129" s="6"/>
      <c r="D129" s="6"/>
      <c r="E129" s="6"/>
    </row>
    <row r="130" spans="1:5" x14ac:dyDescent="0.3">
      <c r="A130" s="6"/>
      <c r="B130" s="7"/>
      <c r="C130" s="6"/>
      <c r="D130" s="6"/>
      <c r="E130" s="6"/>
    </row>
    <row r="131" spans="1:5" x14ac:dyDescent="0.3">
      <c r="A131" s="6"/>
      <c r="B131" s="7"/>
      <c r="C131" s="6"/>
      <c r="D131" s="6"/>
      <c r="E131" s="6"/>
    </row>
    <row r="132" spans="1:5" x14ac:dyDescent="0.3">
      <c r="A132" s="6"/>
      <c r="B132" s="7"/>
      <c r="C132" s="6"/>
      <c r="D132" s="6"/>
      <c r="E132" s="6"/>
    </row>
    <row r="133" spans="1:5" x14ac:dyDescent="0.3">
      <c r="A133" s="6"/>
      <c r="B133" s="7"/>
      <c r="C133" s="6"/>
      <c r="D133" s="6"/>
      <c r="E133" s="6"/>
    </row>
    <row r="134" spans="1:5" x14ac:dyDescent="0.3">
      <c r="A134" s="6"/>
      <c r="B134" s="7"/>
      <c r="C134" s="6"/>
      <c r="D134" s="6"/>
      <c r="E134" s="6"/>
    </row>
    <row r="135" spans="1:5" x14ac:dyDescent="0.3">
      <c r="A135" s="6"/>
      <c r="B135" s="7"/>
      <c r="C135" s="6"/>
      <c r="D135" s="6"/>
      <c r="E135" s="6"/>
    </row>
    <row r="136" spans="1:5" x14ac:dyDescent="0.3">
      <c r="A136" s="6"/>
      <c r="B136" s="7"/>
      <c r="C136" s="6"/>
      <c r="D136" s="6"/>
      <c r="E136" s="6"/>
    </row>
    <row r="137" spans="1:5" x14ac:dyDescent="0.3">
      <c r="A137" s="6"/>
      <c r="B137" s="7"/>
      <c r="C137" s="6"/>
      <c r="D137" s="6"/>
      <c r="E137" s="6"/>
    </row>
    <row r="138" spans="1:5" x14ac:dyDescent="0.3">
      <c r="A138" s="6"/>
      <c r="B138" s="7"/>
      <c r="C138" s="6"/>
      <c r="D138" s="6"/>
      <c r="E138" s="6"/>
    </row>
    <row r="139" spans="1:5" x14ac:dyDescent="0.3">
      <c r="A139" s="6"/>
      <c r="B139" s="7"/>
      <c r="C139" s="6"/>
      <c r="D139" s="6"/>
      <c r="E139" s="6"/>
    </row>
    <row r="140" spans="1:5" x14ac:dyDescent="0.3">
      <c r="A140" s="6"/>
      <c r="B140" s="7"/>
      <c r="C140" s="6"/>
      <c r="D140" s="6"/>
      <c r="E140" s="6"/>
    </row>
    <row r="141" spans="1:5" x14ac:dyDescent="0.3">
      <c r="A141" s="6"/>
      <c r="B141" s="7"/>
      <c r="C141" s="6"/>
      <c r="D141" s="6"/>
      <c r="E141" s="6"/>
    </row>
    <row r="142" spans="1:5" x14ac:dyDescent="0.3">
      <c r="A142" s="6"/>
      <c r="B142" s="7"/>
      <c r="C142" s="6"/>
      <c r="D142" s="6"/>
      <c r="E142" s="6"/>
    </row>
    <row r="143" spans="1:5" x14ac:dyDescent="0.3">
      <c r="A143" s="6"/>
      <c r="B143" s="7"/>
      <c r="C143" s="6"/>
      <c r="D143" s="6"/>
      <c r="E143" s="6"/>
    </row>
    <row r="144" spans="1:5" x14ac:dyDescent="0.3">
      <c r="A144" s="6"/>
      <c r="B144" s="7"/>
      <c r="C144" s="6"/>
      <c r="D144" s="6"/>
      <c r="E144" s="6"/>
    </row>
    <row r="145" spans="1:5" x14ac:dyDescent="0.3">
      <c r="A145" s="6"/>
      <c r="B145" s="7"/>
      <c r="C145" s="6"/>
      <c r="D145" s="6"/>
      <c r="E145" s="6"/>
    </row>
    <row r="146" spans="1:5" x14ac:dyDescent="0.3">
      <c r="A146" s="6"/>
      <c r="B146" s="7"/>
      <c r="C146" s="10"/>
      <c r="D146" s="6"/>
      <c r="E146" s="10"/>
    </row>
    <row r="147" spans="1:5" s="1" customFormat="1" x14ac:dyDescent="0.3">
      <c r="A147" s="9"/>
      <c r="B147" s="17"/>
      <c r="C147" s="9"/>
      <c r="D147" s="9"/>
      <c r="E147" s="9"/>
    </row>
    <row r="148" spans="1:5" x14ac:dyDescent="0.3">
      <c r="A148" s="6"/>
      <c r="B148" s="7"/>
      <c r="C148" s="6"/>
      <c r="D148" s="6"/>
      <c r="E148" s="6"/>
    </row>
    <row r="149" spans="1:5" x14ac:dyDescent="0.3">
      <c r="A149" s="6"/>
      <c r="B149" s="7"/>
      <c r="C149" s="6"/>
      <c r="D149" s="6"/>
      <c r="E149" s="6"/>
    </row>
    <row r="150" spans="1:5" x14ac:dyDescent="0.3">
      <c r="A150" s="6"/>
      <c r="B150" s="7"/>
      <c r="C150" s="6"/>
      <c r="D150" s="6"/>
      <c r="E150" s="6"/>
    </row>
    <row r="151" spans="1:5" x14ac:dyDescent="0.3">
      <c r="A151" s="6"/>
      <c r="B151" s="7"/>
      <c r="C151" s="6"/>
      <c r="D151" s="6"/>
      <c r="E151" s="6"/>
    </row>
    <row r="152" spans="1:5" x14ac:dyDescent="0.3">
      <c r="A152" s="6"/>
      <c r="B152" s="7"/>
      <c r="C152" s="6"/>
      <c r="D152" s="6"/>
      <c r="E152" s="6"/>
    </row>
    <row r="153" spans="1:5" x14ac:dyDescent="0.3">
      <c r="A153" s="6"/>
      <c r="B153" s="7"/>
      <c r="C153" s="6"/>
      <c r="D153" s="6"/>
      <c r="E153" s="6"/>
    </row>
    <row r="154" spans="1:5" x14ac:dyDescent="0.3">
      <c r="A154" s="6"/>
      <c r="B154" s="7"/>
      <c r="C154" s="6"/>
      <c r="D154" s="6"/>
      <c r="E154" s="6"/>
    </row>
    <row r="155" spans="1:5" x14ac:dyDescent="0.3">
      <c r="A155" s="6"/>
      <c r="B155" s="7"/>
      <c r="C155" s="6"/>
      <c r="D155" s="6"/>
      <c r="E155" s="6"/>
    </row>
    <row r="156" spans="1:5" x14ac:dyDescent="0.3">
      <c r="A156" s="6"/>
      <c r="B156" s="7"/>
      <c r="C156" s="6"/>
      <c r="D156" s="6"/>
      <c r="E156" s="6"/>
    </row>
    <row r="157" spans="1:5" x14ac:dyDescent="0.3">
      <c r="A157" s="6"/>
      <c r="B157" s="7"/>
      <c r="C157" s="6"/>
      <c r="D157" s="6"/>
      <c r="E157" s="6"/>
    </row>
    <row r="158" spans="1:5" x14ac:dyDescent="0.3">
      <c r="A158" s="6"/>
      <c r="B158" s="7"/>
      <c r="C158" s="6"/>
      <c r="D158" s="6"/>
      <c r="E158" s="6"/>
    </row>
    <row r="159" spans="1:5" x14ac:dyDescent="0.3">
      <c r="A159" s="6"/>
      <c r="B159" s="7"/>
      <c r="C159" s="6"/>
      <c r="D159" s="6"/>
      <c r="E159" s="6"/>
    </row>
    <row r="160" spans="1:5" x14ac:dyDescent="0.3">
      <c r="A160" s="6"/>
      <c r="B160" s="7"/>
      <c r="C160" s="6"/>
      <c r="D160" s="6"/>
      <c r="E160" s="6"/>
    </row>
    <row r="161" spans="1:5" x14ac:dyDescent="0.3">
      <c r="A161" s="6"/>
      <c r="B161" s="7"/>
      <c r="C161" s="6"/>
      <c r="D161" s="6"/>
      <c r="E161" s="6"/>
    </row>
    <row r="162" spans="1:5" x14ac:dyDescent="0.3">
      <c r="A162" s="6"/>
      <c r="B162" s="7"/>
      <c r="C162" s="6"/>
      <c r="D162" s="6"/>
      <c r="E162" s="6"/>
    </row>
    <row r="163" spans="1:5" x14ac:dyDescent="0.3">
      <c r="A163" s="6"/>
      <c r="B163" s="7"/>
      <c r="C163" s="6"/>
      <c r="D163" s="6"/>
      <c r="E163" s="6"/>
    </row>
    <row r="164" spans="1:5" x14ac:dyDescent="0.3">
      <c r="A164" s="6"/>
      <c r="B164" s="7"/>
      <c r="C164" s="6"/>
      <c r="D164" s="6"/>
      <c r="E164" s="6"/>
    </row>
    <row r="165" spans="1:5" x14ac:dyDescent="0.3">
      <c r="A165" s="6"/>
      <c r="B165" s="7"/>
      <c r="C165" s="6"/>
      <c r="D165" s="6"/>
      <c r="E165" s="6"/>
    </row>
    <row r="166" spans="1:5" x14ac:dyDescent="0.3">
      <c r="A166" s="6"/>
      <c r="B166" s="7"/>
      <c r="C166" s="6"/>
      <c r="D166" s="6"/>
      <c r="E166" s="6"/>
    </row>
    <row r="167" spans="1:5" x14ac:dyDescent="0.3">
      <c r="A167" s="6"/>
      <c r="B167" s="7"/>
      <c r="C167" s="6"/>
      <c r="D167" s="6"/>
      <c r="E167" s="6"/>
    </row>
    <row r="168" spans="1:5" x14ac:dyDescent="0.3">
      <c r="A168" s="6"/>
      <c r="B168" s="7"/>
      <c r="C168" s="6"/>
      <c r="D168" s="6"/>
      <c r="E168" s="6"/>
    </row>
    <row r="169" spans="1:5" x14ac:dyDescent="0.3">
      <c r="A169" s="6"/>
      <c r="B169" s="7"/>
      <c r="C169" s="6"/>
      <c r="D169" s="6"/>
      <c r="E169" s="6"/>
    </row>
    <row r="170" spans="1:5" x14ac:dyDescent="0.3">
      <c r="A170" s="6"/>
      <c r="B170" s="7"/>
      <c r="C170" s="6"/>
      <c r="D170" s="6"/>
      <c r="E170" s="6"/>
    </row>
    <row r="171" spans="1:5" x14ac:dyDescent="0.3">
      <c r="A171" s="6"/>
      <c r="B171" s="7"/>
      <c r="C171" s="6"/>
      <c r="D171" s="6"/>
      <c r="E171" s="6"/>
    </row>
    <row r="172" spans="1:5" x14ac:dyDescent="0.3">
      <c r="A172" s="6"/>
      <c r="B172" s="7"/>
      <c r="C172" s="6"/>
      <c r="D172" s="6"/>
      <c r="E172" s="6"/>
    </row>
    <row r="173" spans="1:5" x14ac:dyDescent="0.3">
      <c r="A173" s="6"/>
      <c r="B173" s="7"/>
      <c r="C173" s="6"/>
      <c r="D173" s="6"/>
      <c r="E173" s="6"/>
    </row>
    <row r="174" spans="1:5" x14ac:dyDescent="0.3">
      <c r="A174" s="6"/>
      <c r="B174" s="7"/>
      <c r="C174" s="6"/>
      <c r="D174" s="6"/>
      <c r="E174" s="6"/>
    </row>
    <row r="175" spans="1:5" s="2" customFormat="1" x14ac:dyDescent="0.3">
      <c r="A175" s="6"/>
      <c r="B175" s="7"/>
      <c r="C175" s="6"/>
      <c r="D175" s="6"/>
      <c r="E175" s="6"/>
    </row>
  </sheetData>
  <mergeCells count="1">
    <mergeCell ref="A36:K36"/>
  </mergeCells>
  <pageMargins left="0.51181102362204722" right="0.51181102362204722" top="0.74803149606299213" bottom="0.74803149606299213" header="0.31496062992125984" footer="0.31496062992125984"/>
  <pageSetup paperSize="8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DE10-C778-4A02-80C7-4FD608AA0A58}">
  <dimension ref="A1:H23"/>
  <sheetViews>
    <sheetView tabSelected="1" workbookViewId="0">
      <selection activeCell="B11" sqref="B11"/>
    </sheetView>
  </sheetViews>
  <sheetFormatPr defaultRowHeight="14.4" x14ac:dyDescent="0.3"/>
  <cols>
    <col min="1" max="1" width="79.88671875" customWidth="1"/>
    <col min="2" max="2" width="14" customWidth="1"/>
    <col min="3" max="3" width="12.6640625" customWidth="1"/>
    <col min="5" max="5" width="10" bestFit="1" customWidth="1"/>
    <col min="7" max="7" width="15" customWidth="1"/>
    <col min="8" max="8" width="12.33203125" customWidth="1"/>
  </cols>
  <sheetData>
    <row r="1" spans="1:8" x14ac:dyDescent="0.3">
      <c r="C1" t="s">
        <v>289</v>
      </c>
    </row>
    <row r="2" spans="1:8" x14ac:dyDescent="0.3">
      <c r="A2" s="35" t="s">
        <v>279</v>
      </c>
    </row>
    <row r="4" spans="1:8" x14ac:dyDescent="0.3">
      <c r="A4" t="s">
        <v>272</v>
      </c>
    </row>
    <row r="6" spans="1:8" ht="43.2" x14ac:dyDescent="0.3">
      <c r="A6" s="3"/>
      <c r="B6" s="11" t="s">
        <v>277</v>
      </c>
      <c r="C6" s="11" t="s">
        <v>278</v>
      </c>
      <c r="D6" s="40"/>
      <c r="E6" s="40"/>
      <c r="F6" s="41"/>
      <c r="G6" s="41"/>
      <c r="H6" s="41"/>
    </row>
    <row r="7" spans="1:8" x14ac:dyDescent="0.3">
      <c r="A7" s="36" t="s">
        <v>230</v>
      </c>
      <c r="B7" s="37">
        <f>SUM('Pekárenský tovar'!L34)</f>
        <v>0</v>
      </c>
      <c r="C7" s="37">
        <f>SUM('Pekárenský tovar'!M34)</f>
        <v>0</v>
      </c>
      <c r="D7" s="15"/>
      <c r="E7" s="15"/>
      <c r="F7" s="15"/>
      <c r="G7" s="15"/>
      <c r="H7" s="15"/>
    </row>
    <row r="8" spans="1:8" x14ac:dyDescent="0.3">
      <c r="A8" s="36" t="s">
        <v>273</v>
      </c>
      <c r="B8" s="37">
        <f>SUM('Čerstvé ovocie,zelenina,orechy'!L87)</f>
        <v>0</v>
      </c>
      <c r="C8" s="37">
        <f>SUM('Čerstvé ovocie,zelenina,orechy'!M87)</f>
        <v>0</v>
      </c>
      <c r="D8" s="15"/>
      <c r="E8" s="15"/>
      <c r="F8" s="15"/>
      <c r="G8" s="15"/>
    </row>
    <row r="9" spans="1:8" x14ac:dyDescent="0.3">
      <c r="A9" s="38" t="s">
        <v>274</v>
      </c>
      <c r="B9" s="37">
        <f>SUM('Rôzne potravinárske výrobky'!L127)</f>
        <v>0</v>
      </c>
      <c r="C9" s="37">
        <f>SUM('Rôzne potravinárske výrobky'!M127)</f>
        <v>0</v>
      </c>
      <c r="D9" s="15"/>
      <c r="E9" s="15"/>
      <c r="F9" s="15"/>
      <c r="G9" s="15"/>
    </row>
    <row r="10" spans="1:8" x14ac:dyDescent="0.3">
      <c r="A10" s="36" t="s">
        <v>275</v>
      </c>
      <c r="B10" s="37">
        <f>SUM('Mäso, mäsové výroby,údeniny'!L40)</f>
        <v>0</v>
      </c>
      <c r="C10" s="37">
        <f>SUM('Mäso, mäsové výroby,údeniny'!M40)</f>
        <v>0</v>
      </c>
      <c r="D10" s="15"/>
      <c r="E10" s="15"/>
      <c r="F10" s="15"/>
      <c r="G10" s="15"/>
    </row>
    <row r="11" spans="1:8" x14ac:dyDescent="0.3">
      <c r="A11" s="38" t="s">
        <v>276</v>
      </c>
      <c r="B11" s="37">
        <f>SUM('Mrazené ryby,kur.mäso,zelenina'!L36)</f>
        <v>0</v>
      </c>
      <c r="C11" s="37">
        <f>SUM('Mrazené ryby,kur.mäso,zelenina'!M36)</f>
        <v>0</v>
      </c>
      <c r="D11" s="15"/>
      <c r="E11" s="15"/>
      <c r="F11" s="15"/>
      <c r="G11" s="15"/>
    </row>
    <row r="12" spans="1:8" ht="34.5" customHeight="1" x14ac:dyDescent="0.3">
      <c r="A12" s="36" t="s">
        <v>287</v>
      </c>
      <c r="B12" s="37">
        <f>SUM(B7:B11)</f>
        <v>0</v>
      </c>
      <c r="C12" s="37">
        <f>SUM(C7:C11)</f>
        <v>0</v>
      </c>
      <c r="G12" s="15"/>
    </row>
    <row r="14" spans="1:8" x14ac:dyDescent="0.3">
      <c r="A14" s="30" t="s">
        <v>229</v>
      </c>
      <c r="B14" s="7"/>
      <c r="C14" s="14"/>
      <c r="D14" s="6"/>
      <c r="E14" s="6"/>
      <c r="F14" s="6"/>
    </row>
    <row r="15" spans="1:8" x14ac:dyDescent="0.3">
      <c r="A15" s="6"/>
      <c r="B15" s="7"/>
      <c r="C15" s="14"/>
      <c r="D15" s="6"/>
      <c r="E15" s="6"/>
      <c r="F15" s="6"/>
    </row>
    <row r="16" spans="1:8" x14ac:dyDescent="0.3">
      <c r="A16" s="30" t="s">
        <v>223</v>
      </c>
      <c r="B16" s="7"/>
      <c r="C16" s="14"/>
      <c r="D16" s="6"/>
      <c r="E16" s="6"/>
      <c r="F16" s="6"/>
    </row>
    <row r="17" spans="1:6" x14ac:dyDescent="0.3">
      <c r="A17" s="6"/>
      <c r="B17" s="7"/>
      <c r="C17" s="14"/>
      <c r="D17" s="6"/>
      <c r="E17" s="6"/>
      <c r="F17" s="6"/>
    </row>
    <row r="18" spans="1:6" x14ac:dyDescent="0.3">
      <c r="A18" s="31" t="s">
        <v>224</v>
      </c>
      <c r="B18" s="7"/>
      <c r="C18" s="14"/>
      <c r="D18" s="6"/>
      <c r="E18" s="6"/>
      <c r="F18" s="6"/>
    </row>
    <row r="19" spans="1:6" x14ac:dyDescent="0.3">
      <c r="A19" s="32"/>
      <c r="B19" s="7"/>
      <c r="C19" s="14"/>
      <c r="D19" s="6"/>
      <c r="E19" s="6"/>
      <c r="F19" s="6"/>
    </row>
    <row r="20" spans="1:6" x14ac:dyDescent="0.3">
      <c r="A20" s="31" t="s">
        <v>225</v>
      </c>
      <c r="B20" s="7"/>
      <c r="C20" s="14"/>
      <c r="D20" s="6"/>
      <c r="E20" s="6"/>
      <c r="F20" s="6"/>
    </row>
    <row r="21" spans="1:6" x14ac:dyDescent="0.3">
      <c r="A21" s="32"/>
      <c r="B21" s="7"/>
      <c r="C21" s="14"/>
      <c r="D21" s="6"/>
      <c r="E21" s="6"/>
      <c r="F21" s="6"/>
    </row>
    <row r="22" spans="1:6" x14ac:dyDescent="0.3">
      <c r="A22" s="32" t="s">
        <v>226</v>
      </c>
      <c r="B22" s="29" t="s">
        <v>288</v>
      </c>
      <c r="C22" s="14"/>
      <c r="E22" s="6"/>
      <c r="F22" s="6"/>
    </row>
    <row r="23" spans="1:6" x14ac:dyDescent="0.3">
      <c r="A23" s="30"/>
      <c r="B23" s="42" t="s">
        <v>227</v>
      </c>
      <c r="C23" s="14"/>
      <c r="E23" s="6"/>
      <c r="F23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Pekárenský tovar</vt:lpstr>
      <vt:lpstr>Čerstvé ovocie,zelenina,orechy</vt:lpstr>
      <vt:lpstr>Rôzne potravinárske výrobky</vt:lpstr>
      <vt:lpstr>Mäso, mäsové výroby,údeniny</vt:lpstr>
      <vt:lpstr>Mrazené ryby,kur.mäso,zelenina</vt:lpstr>
      <vt:lpstr>Rekapitulácia</vt:lpstr>
      <vt:lpstr>Rekapitulácia!_Hlk20729644</vt:lpstr>
    </vt:vector>
  </TitlesOfParts>
  <Company>Mabonex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Ličková Ingrid</cp:lastModifiedBy>
  <cp:lastPrinted>2022-01-12T15:52:09Z</cp:lastPrinted>
  <dcterms:created xsi:type="dcterms:W3CDTF">2018-10-09T08:59:04Z</dcterms:created>
  <dcterms:modified xsi:type="dcterms:W3CDTF">2022-01-13T14:00:20Z</dcterms:modified>
</cp:coreProperties>
</file>